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mmora.sharepoint.com/teams/SE-Finance/Shared Documents/Delårsrapport/Delårsrapport/Fil för hemsidan/"/>
    </mc:Choice>
  </mc:AlternateContent>
  <xr:revisionPtr revIDLastSave="58" documentId="13_ncr:1_{9087DD76-F6A0-4037-A003-D26C8302624F}" xr6:coauthVersionLast="47" xr6:coauthVersionMax="47" xr10:uidLastSave="{8F136947-776F-48D1-8A24-A64C89E1DF09}"/>
  <bookViews>
    <workbookView xWindow="28680" yWindow="-120" windowWidth="29040" windowHeight="15840" activeTab="3" xr2:uid="{69B94B7F-5A31-40B2-BCA8-990EB279F644}"/>
  </bookViews>
  <sheets>
    <sheet name="Resultat" sheetId="1" r:id="rId1"/>
    <sheet name="Income Statement" sheetId="2" r:id="rId2"/>
    <sheet name="Resultat-3M" sheetId="3" r:id="rId3"/>
    <sheet name="Income Statement-3M" sheetId="4" r:id="rId4"/>
    <sheet name="Resultat-YTD" sheetId="5" r:id="rId5"/>
    <sheet name="Income Statement-YTD" sheetId="6" r:id="rId6"/>
    <sheet name="Balansräkning" sheetId="7" r:id="rId7"/>
    <sheet name="Balance Sheet" sheetId="8" r:id="rId8"/>
    <sheet name="Balansräkning-3M" sheetId="9" r:id="rId9"/>
    <sheet name="Balance Sheet-3M" sheetId="10" r:id="rId10"/>
    <sheet name="Eget kapital" sheetId="11" r:id="rId11"/>
    <sheet name="Change Equity" sheetId="12" r:id="rId12"/>
    <sheet name="Eget kapital-3M" sheetId="13" r:id="rId13"/>
    <sheet name="Change Equity-3M" sheetId="14" r:id="rId14"/>
    <sheet name="Kassaflöde" sheetId="15" r:id="rId15"/>
    <sheet name="Cash Flow" sheetId="16" r:id="rId16"/>
    <sheet name="Kassaflöde-3M" sheetId="17" r:id="rId17"/>
    <sheet name="Cash Flow-3M" sheetId="18" r:id="rId18"/>
    <sheet name="Kassaflöde-YTD" sheetId="19" r:id="rId19"/>
    <sheet name="Cash Flow-YTD" sheetId="20" r:id="rId20"/>
    <sheet name="Finansiella mål" sheetId="21" r:id="rId21"/>
    <sheet name="Financial targets" sheetId="22" r:id="rId22"/>
    <sheet name="Finansiella mål - R12m" sheetId="23" r:id="rId23"/>
    <sheet name="Financial targets - R12m" sheetId="24" r:id="rId24"/>
  </sheets>
  <externalReferences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6" l="1"/>
  <c r="E27" i="16"/>
  <c r="D27" i="16"/>
  <c r="C27" i="16"/>
  <c r="B27" i="16"/>
  <c r="F26" i="16"/>
  <c r="E26" i="16"/>
  <c r="D26" i="16"/>
  <c r="C26" i="16"/>
  <c r="B26" i="16"/>
  <c r="F25" i="16"/>
  <c r="E25" i="16"/>
  <c r="D25" i="16"/>
  <c r="C25" i="16"/>
  <c r="B25" i="16"/>
  <c r="F23" i="16"/>
  <c r="E23" i="16"/>
  <c r="D23" i="16"/>
  <c r="C23" i="16"/>
  <c r="B23" i="16"/>
  <c r="F21" i="16"/>
  <c r="E21" i="16"/>
  <c r="D21" i="16"/>
  <c r="C21" i="16"/>
  <c r="B21" i="16"/>
  <c r="F20" i="16"/>
  <c r="E20" i="16"/>
  <c r="D20" i="16"/>
  <c r="C20" i="16"/>
  <c r="B20" i="16"/>
  <c r="F19" i="16"/>
  <c r="E19" i="16"/>
  <c r="D19" i="16"/>
  <c r="C19" i="16"/>
  <c r="B19" i="16"/>
  <c r="F18" i="16"/>
  <c r="E18" i="16"/>
  <c r="D18" i="16"/>
  <c r="C18" i="16"/>
  <c r="B18" i="16"/>
  <c r="F17" i="16"/>
  <c r="E17" i="16"/>
  <c r="D17" i="16"/>
  <c r="C17" i="16"/>
  <c r="B17" i="16"/>
  <c r="F15" i="16"/>
  <c r="E15" i="16"/>
  <c r="D15" i="16"/>
  <c r="C15" i="16"/>
  <c r="B15" i="16"/>
  <c r="F13" i="16"/>
  <c r="E13" i="16"/>
  <c r="D13" i="16"/>
  <c r="C13" i="16"/>
  <c r="B13" i="16"/>
  <c r="F12" i="16"/>
  <c r="E12" i="16"/>
  <c r="D12" i="16"/>
  <c r="C12" i="16"/>
  <c r="B12" i="16"/>
  <c r="F11" i="16"/>
  <c r="E11" i="16"/>
  <c r="D11" i="16"/>
  <c r="C11" i="16"/>
  <c r="B11" i="16"/>
  <c r="F10" i="16"/>
  <c r="E10" i="16"/>
  <c r="D10" i="16"/>
  <c r="C10" i="16"/>
  <c r="B10" i="16"/>
  <c r="F9" i="16"/>
  <c r="E9" i="16"/>
  <c r="D9" i="16"/>
  <c r="C9" i="16"/>
  <c r="B9" i="16"/>
  <c r="F8" i="16"/>
  <c r="E8" i="16"/>
  <c r="D8" i="16"/>
  <c r="C8" i="16"/>
  <c r="B8" i="16"/>
  <c r="F6" i="16"/>
  <c r="E6" i="16"/>
  <c r="D6" i="16"/>
  <c r="C6" i="16"/>
  <c r="B6" i="16"/>
  <c r="F5" i="16"/>
  <c r="E5" i="16"/>
  <c r="D5" i="16"/>
  <c r="C5" i="16"/>
  <c r="B5" i="16"/>
  <c r="F4" i="16"/>
  <c r="E4" i="16"/>
  <c r="D4" i="16"/>
  <c r="C4" i="16"/>
  <c r="B4" i="16"/>
  <c r="F3" i="16"/>
  <c r="E3" i="16"/>
  <c r="D3" i="16"/>
  <c r="C3" i="16"/>
  <c r="B3" i="16"/>
  <c r="F2" i="16"/>
  <c r="E2" i="16"/>
  <c r="D2" i="16"/>
  <c r="C2" i="16"/>
  <c r="B2" i="16"/>
</calcChain>
</file>

<file path=xl/sharedStrings.xml><?xml version="1.0" encoding="utf-8"?>
<sst xmlns="http://schemas.openxmlformats.org/spreadsheetml/2006/main" count="1005" uniqueCount="265">
  <si>
    <t>Resultaträkning - Helår</t>
  </si>
  <si>
    <t>MSEK</t>
  </si>
  <si>
    <t>Nettoomsättning</t>
  </si>
  <si>
    <t>Kostnad för sålda varor</t>
  </si>
  <si>
    <t>Bruttoresultat</t>
  </si>
  <si>
    <t>Försäljningskostnader</t>
  </si>
  <si>
    <t>Administrations- och FoU-kostnader</t>
  </si>
  <si>
    <t>Övriga rörelseintäkter och kostnader</t>
  </si>
  <si>
    <t>EBITA</t>
  </si>
  <si>
    <t>Förvärvsrelaterade av- och nedskrivningar</t>
  </si>
  <si>
    <t>Rörelseresultat</t>
  </si>
  <si>
    <t>Finansiella poster – netto</t>
  </si>
  <si>
    <t>Resultat före skatt</t>
  </si>
  <si>
    <t>Skatt på periodens resultat</t>
  </si>
  <si>
    <t>Periodens resultat</t>
  </si>
  <si>
    <t>Övrigt totalresultat</t>
  </si>
  <si>
    <t>Poster som inte ska återföras i resultaträkningen</t>
  </si>
  <si>
    <t>Omvärdering av förmånsbestämda pensioner</t>
  </si>
  <si>
    <t>Skatt hänförligt till övrigt totalresultat</t>
  </si>
  <si>
    <t>Poster som senare kan återföras i resultaträkningen</t>
  </si>
  <si>
    <t>Omräkningsdifferenser</t>
  </si>
  <si>
    <t>Säkring av mässing</t>
  </si>
  <si>
    <t>Summa totalresultat hänförligt till moderföretagets aktieägare</t>
  </si>
  <si>
    <t>Resultat per aktie</t>
  </si>
  <si>
    <t>Resultat per aktie (kronor)</t>
  </si>
  <si>
    <t>2023</t>
  </si>
  <si>
    <t>2022</t>
  </si>
  <si>
    <t>2021</t>
  </si>
  <si>
    <t>2020</t>
  </si>
  <si>
    <t>Antal aktier (tusen)</t>
  </si>
  <si>
    <t>Income statement - Full year</t>
  </si>
  <si>
    <t>Net sales</t>
  </si>
  <si>
    <t>Cost of sales</t>
  </si>
  <si>
    <t>Gross profit/loss</t>
  </si>
  <si>
    <t>Selling expenses</t>
  </si>
  <si>
    <t>Administration &amp; R&amp;D costs</t>
  </si>
  <si>
    <t>Other operating income and expenses</t>
  </si>
  <si>
    <t>Amortisation from acquisitions</t>
  </si>
  <si>
    <t>Operating profit/loss</t>
  </si>
  <si>
    <t>Financial items - net</t>
  </si>
  <si>
    <t>Profit/loss after financial items</t>
  </si>
  <si>
    <t>Tax</t>
  </si>
  <si>
    <t>Profit/loss for the period</t>
  </si>
  <si>
    <t>Other comprehensive income</t>
  </si>
  <si>
    <t>Items that will not be reclassified to profit or loss</t>
  </si>
  <si>
    <t>Remeasurement of defined benefit pension plans</t>
  </si>
  <si>
    <t>Tax on items relating to other comprehensive income</t>
  </si>
  <si>
    <t>Items that may be reclassified subsequently to profit or loss</t>
  </si>
  <si>
    <t>Exchange rate differences</t>
  </si>
  <si>
    <t>Hedge accounting of brass contracts</t>
  </si>
  <si>
    <t>Total comprehensive income attributable to Parent Company shareholders</t>
  </si>
  <si>
    <t>Earnings per share</t>
  </si>
  <si>
    <t>Before and after full conversion, SEK</t>
  </si>
  <si>
    <t>Resultaträkning - Kvartal</t>
  </si>
  <si>
    <t>Före och efter utspädning (kronor)</t>
  </si>
  <si>
    <t>2023 
Jul-Sep</t>
  </si>
  <si>
    <t>2023 
Apr-Jun</t>
  </si>
  <si>
    <t>2023 
Jan-Mar</t>
  </si>
  <si>
    <t>2022
Okt-Dec</t>
  </si>
  <si>
    <t>2022
 Jul-Sep</t>
  </si>
  <si>
    <t>2022 
Apr-Jun</t>
  </si>
  <si>
    <t>2022 
Jan-Mar</t>
  </si>
  <si>
    <t>2021 
Okt-Dec</t>
  </si>
  <si>
    <t>2021 
Jul-Sep</t>
  </si>
  <si>
    <t>2021
Apr-Jun</t>
  </si>
  <si>
    <t>2021
Jan-Mar</t>
  </si>
  <si>
    <t>2020
Okt-dec</t>
  </si>
  <si>
    <t>2020
Jul-Sep</t>
  </si>
  <si>
    <t>2020
Apr-jun</t>
  </si>
  <si>
    <t>2020
Jan-Mar</t>
  </si>
  <si>
    <t>-</t>
  </si>
  <si>
    <t>Average no. of shares, (thousand)</t>
  </si>
  <si>
    <t>Income statement - Quarterly</t>
  </si>
  <si>
    <t>Average no. of shares, t</t>
  </si>
  <si>
    <t>Resultaträkning - Delår</t>
  </si>
  <si>
    <t>Genomsnittligt antal aktier (tusen)</t>
  </si>
  <si>
    <t>2023
Jan-Dec</t>
  </si>
  <si>
    <t>2023
Jan-Sep</t>
  </si>
  <si>
    <t>2023
Jan-Jun</t>
  </si>
  <si>
    <t>2023
Jan-Mar</t>
  </si>
  <si>
    <t>2022
Jan-Dec</t>
  </si>
  <si>
    <t>2022
Jan-Sep</t>
  </si>
  <si>
    <t>2022
Jan-Jun</t>
  </si>
  <si>
    <t>2022
Jan-Mar</t>
  </si>
  <si>
    <t>2021
Jan-Dec</t>
  </si>
  <si>
    <t>2021
Jan-Sep</t>
  </si>
  <si>
    <t>2021
Jan-Jun</t>
  </si>
  <si>
    <t>2020
Jan-Dec</t>
  </si>
  <si>
    <t>2020
Jan-Sep</t>
  </si>
  <si>
    <t>2020
Jan-Jun</t>
  </si>
  <si>
    <t>Income statement - YTD</t>
  </si>
  <si>
    <t>2022
Oct-Dec</t>
  </si>
  <si>
    <t>2021 
Oct-Dec</t>
  </si>
  <si>
    <t>2020
Oct-dec</t>
  </si>
  <si>
    <t>Balansräkning - Helår</t>
  </si>
  <si>
    <t>TILLGÅNGAR</t>
  </si>
  <si>
    <t>Anläggningstillgångar</t>
  </si>
  <si>
    <t>Goodwill</t>
  </si>
  <si>
    <t>Övriga immateriella anläggningstillgångar</t>
  </si>
  <si>
    <t>Materiella anläggningstillgångar</t>
  </si>
  <si>
    <t>Nyttjanderättstillgångar</t>
  </si>
  <si>
    <t>Finansiella anläggningstillgångar</t>
  </si>
  <si>
    <t>Uppskjutna skattefordringar</t>
  </si>
  <si>
    <t>Summa anläggningstillgångar</t>
  </si>
  <si>
    <t>Omsättningstillgångar</t>
  </si>
  <si>
    <t>Varulager</t>
  </si>
  <si>
    <t>Övriga omsättningstillgångar</t>
  </si>
  <si>
    <t>Likvida medel</t>
  </si>
  <si>
    <t>Summa omsättningstillgångar</t>
  </si>
  <si>
    <t>SUMMA TILLGÅNGAR</t>
  </si>
  <si>
    <t>EGET KAPITAL OCH SKULDER</t>
  </si>
  <si>
    <t>EGET KAPITAL</t>
  </si>
  <si>
    <t>Eget kapital som kan hänföras till moderbolagets aktieägare</t>
  </si>
  <si>
    <t>Summa eget kapital</t>
  </si>
  <si>
    <t>SKULDER</t>
  </si>
  <si>
    <t>Långfristiga skulder</t>
  </si>
  <si>
    <t>Checkräkningskredit</t>
  </si>
  <si>
    <t>Kortfristiga skulder</t>
  </si>
  <si>
    <t>Summa skulder</t>
  </si>
  <si>
    <t>SUMMA SKULDER OCH EGET KAPITAL</t>
  </si>
  <si>
    <t>Balance sheet - Full year</t>
  </si>
  <si>
    <t>ASSETS</t>
  </si>
  <si>
    <t>Non-current assets</t>
  </si>
  <si>
    <t>Other intangible assets</t>
  </si>
  <si>
    <t>Property, plant and equipment</t>
  </si>
  <si>
    <t>Leased assets</t>
  </si>
  <si>
    <t>Financial assets</t>
  </si>
  <si>
    <t>Deferred tax assets</t>
  </si>
  <si>
    <t>Total non-current assets</t>
  </si>
  <si>
    <t>Current assets</t>
  </si>
  <si>
    <t>Inventories</t>
  </si>
  <si>
    <t>Other current assets</t>
  </si>
  <si>
    <t>Cash equivalents</t>
  </si>
  <si>
    <t>Total current assets</t>
  </si>
  <si>
    <t>TOTAL ASSETS</t>
  </si>
  <si>
    <t>EQUITY AND LIABILITEIS</t>
  </si>
  <si>
    <t>EQUITY</t>
  </si>
  <si>
    <t>Equity attributable to parent company shareholders</t>
  </si>
  <si>
    <t>Total equity</t>
  </si>
  <si>
    <t>LIABILITIES</t>
  </si>
  <si>
    <t>Non-current liabilities</t>
  </si>
  <si>
    <t>Overdraft</t>
  </si>
  <si>
    <t>Current liabilities</t>
  </si>
  <si>
    <t>Total liabilities</t>
  </si>
  <si>
    <t>TOTAL EQUITY AND LIABILITIES</t>
  </si>
  <si>
    <t>Balansräkning - Kvartal</t>
  </si>
  <si>
    <t>2023
31 Dec</t>
  </si>
  <si>
    <t>2023
30 Sep</t>
  </si>
  <si>
    <t>2023
31 Mar</t>
  </si>
  <si>
    <t>2022
31 Dec</t>
  </si>
  <si>
    <t>2022
30 Sep</t>
  </si>
  <si>
    <t>2022
30 Jun</t>
  </si>
  <si>
    <t>2022
31 Mar</t>
  </si>
  <si>
    <t>2021
31 Dec</t>
  </si>
  <si>
    <t>2021
30 Sep</t>
  </si>
  <si>
    <t>2021
30 Jun</t>
  </si>
  <si>
    <t>2021
31 Mar</t>
  </si>
  <si>
    <t>2020
31 Dec</t>
  </si>
  <si>
    <t>2020
30 Sep</t>
  </si>
  <si>
    <t>2020
30 Jun</t>
  </si>
  <si>
    <t>2020
31 Mar</t>
  </si>
  <si>
    <t>Balance sheet - Quarterly</t>
  </si>
  <si>
    <t>Förändring  eget kapital - Helår</t>
  </si>
  <si>
    <t>Ingående balans 1 januari</t>
  </si>
  <si>
    <t>Kvittningsemission</t>
  </si>
  <si>
    <t>Nyemission</t>
  </si>
  <si>
    <t>Utdelning</t>
  </si>
  <si>
    <t>Totalresultat</t>
  </si>
  <si>
    <t>Utgående balans</t>
  </si>
  <si>
    <t>Change in Equity - Full year</t>
  </si>
  <si>
    <t>Opening equity 1 January</t>
  </si>
  <si>
    <t>Set-off share issue</t>
  </si>
  <si>
    <t>New share issue</t>
  </si>
  <si>
    <t>Dividend</t>
  </si>
  <si>
    <t>Total comprehensive income</t>
  </si>
  <si>
    <t>Closing equity</t>
  </si>
  <si>
    <t>Förändring eget kapital - Delår</t>
  </si>
  <si>
    <t>Change in Equity - YTD</t>
  </si>
  <si>
    <t>Kassaflödesanalys - Helår</t>
  </si>
  <si>
    <t>Betald skatt och ej likvidpåverkande poster</t>
  </si>
  <si>
    <t>Förändring av rörelsekapital</t>
  </si>
  <si>
    <t>Kassaflöde från den löpande verksamheten</t>
  </si>
  <si>
    <t>Investeringar i materiella anläggningstillgångar</t>
  </si>
  <si>
    <t>Investeringar i imamateriella anläggningstillgångar</t>
  </si>
  <si>
    <t>Försäljning av materiella anläggningstillgångar</t>
  </si>
  <si>
    <t>Förändring av övriga fiansiella anläggninggstillgångar</t>
  </si>
  <si>
    <t>Förvärv av dotterföretag</t>
  </si>
  <si>
    <t>Kassaflöde från investeringsverksamheten</t>
  </si>
  <si>
    <t>Kassaflöde efter investeringar</t>
  </si>
  <si>
    <t>Förändring av checkräkningskredit</t>
  </si>
  <si>
    <t>Amortering av skulder</t>
  </si>
  <si>
    <t>Utbetald utdelning</t>
  </si>
  <si>
    <t>Kassaflöde från finansieringsverksamheten</t>
  </si>
  <si>
    <t>Periodens kassaflöde</t>
  </si>
  <si>
    <t>Likvida medel vid periodens början</t>
  </si>
  <si>
    <t>Valutadifferens i likvida medel</t>
  </si>
  <si>
    <t>Likvida medel vid periodens slut</t>
  </si>
  <si>
    <t>Cash flow - Full year</t>
  </si>
  <si>
    <t>Profit/Loss before tax</t>
  </si>
  <si>
    <t>Tax paid and items not affecting liquidity</t>
  </si>
  <si>
    <t>Working capital changes</t>
  </si>
  <si>
    <t>Cash flow from operating activities</t>
  </si>
  <si>
    <t>Investments in tangible assets</t>
  </si>
  <si>
    <t>Investments in intangible assets</t>
  </si>
  <si>
    <t>Sale of tangible assets</t>
  </si>
  <si>
    <t>Change of other financial assets</t>
  </si>
  <si>
    <t>Acquisition of subsidariy</t>
  </si>
  <si>
    <t>Cash flow from investing activities</t>
  </si>
  <si>
    <t>Cash flow after investments</t>
  </si>
  <si>
    <t>Change of overdraft</t>
  </si>
  <si>
    <t>Amorization of debts</t>
  </si>
  <si>
    <t>Payment of dividend</t>
  </si>
  <si>
    <t>Cash flow from financing activities</t>
  </si>
  <si>
    <t>Cash flow for the period</t>
  </si>
  <si>
    <t>Cash and cash equivalents at the beginning of the year</t>
  </si>
  <si>
    <t>Effect of exchange rate changes</t>
  </si>
  <si>
    <t>Cash and cash equivalents at the end of the year</t>
  </si>
  <si>
    <t>Kassaflödesanalys - Kvartal</t>
  </si>
  <si>
    <t>Nyemisson</t>
  </si>
  <si>
    <t>2023 
Okt-Dec</t>
  </si>
  <si>
    <t>2022
Jul-Sep</t>
  </si>
  <si>
    <t>2022
Apr-Jun</t>
  </si>
  <si>
    <t>2021
Okt-Dec</t>
  </si>
  <si>
    <t>2021
Jul-Sep</t>
  </si>
  <si>
    <t>2020
Okt-Dec</t>
  </si>
  <si>
    <t>2020
Apr-Jun</t>
  </si>
  <si>
    <t>Cash flow - Quarterly</t>
  </si>
  <si>
    <t>2021
Oct-Dec</t>
  </si>
  <si>
    <t>2020
Oct-Dec</t>
  </si>
  <si>
    <t>Cash and cash equivalents at the beginning of the period</t>
  </si>
  <si>
    <t>Cash and cash equivalents at the end of the period</t>
  </si>
  <si>
    <t>Kassaflödesanalys - Delår</t>
  </si>
  <si>
    <t>Cash flow - YTD</t>
  </si>
  <si>
    <t>Finansiella mål - Helår</t>
  </si>
  <si>
    <t>Financial targets - Full year</t>
  </si>
  <si>
    <t>Finansiella mål - Delår</t>
  </si>
  <si>
    <t>2023 
Oct-Dec</t>
  </si>
  <si>
    <t>Financial targets - YTD</t>
  </si>
  <si>
    <t>2023
30 Jun</t>
  </si>
  <si>
    <t>2024
Jan-Mar</t>
  </si>
  <si>
    <t>2024
31 Mar</t>
  </si>
  <si>
    <t>Nyckeltal
* Nuvarande mål</t>
  </si>
  <si>
    <t>Organisk tillväxt i nettomsättning
* ≥ 5 % över en konjukturscykel</t>
  </si>
  <si>
    <t>EBITA-marginal (rullande 12 månader)
* ≥ 15 % över en konjukturscykel</t>
  </si>
  <si>
    <t>Årlig utdelning som andel av resultatet efter skatt förutsatt att soliditeten inte understiger 30% efter genomförd utdelning
* ≈ 50%</t>
  </si>
  <si>
    <t>Soliditet (per balansdagen)
* ≈ 40%</t>
  </si>
  <si>
    <t>Financial tagets
* Current targets</t>
  </si>
  <si>
    <t>Organic revenue growth
* ≥ 5 % over a business cycle</t>
  </si>
  <si>
    <t>EBITA % (rolling 12 months)
* ≥ 15 % over a business cycle</t>
  </si>
  <si>
    <t>Annual dividend as percentage of earnings after tax as long as equity ratio not below 30% after payment
* ≈ 50%</t>
  </si>
  <si>
    <t>Equity ratio (at balance day)
* ≈ 40%</t>
  </si>
  <si>
    <t>2024
Apr-Jun</t>
  </si>
  <si>
    <t>2024
Jan-Jun</t>
  </si>
  <si>
    <t>2024
30 jun</t>
  </si>
  <si>
    <t>2024
Jul-Sep</t>
  </si>
  <si>
    <t>2024
Jan-Sep</t>
  </si>
  <si>
    <t>2024
30 sep</t>
  </si>
  <si>
    <t>2024</t>
  </si>
  <si>
    <t>2024
Okt-Dec</t>
  </si>
  <si>
    <t>2024
Jan-Dec</t>
  </si>
  <si>
    <t>2024
31 Dec</t>
  </si>
  <si>
    <t>2025
Jan-Mar</t>
  </si>
  <si>
    <t>2025
Jan-Mars</t>
  </si>
  <si>
    <t>2025
31 Mar</t>
  </si>
  <si>
    <t>2024
Oct-Dec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</si>
</sst>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_-* #,##0.0_-;\-* #,##0.0_-;_-* &quot;-&quot;??_-;_-@_-"/>
    <numFmt numFmtId="167" formatCode="_-* #,##0.0_-;\-* #,##0.0_-;_-* &quot;-&quot;_-;_-@_-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8" fillId="0" borderId="0" applyFont="0" applyFill="0" applyBorder="0" applyAlignment="0" applyProtection="0"/>
  </cellStyleXfs>
  <cellXfs count="147"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164" fontId="2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5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6" fillId="0" borderId="2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4" fontId="2" fillId="0" borderId="0" xfId="0" applyNumberFormat="1" applyFont="1"/>
    <xf numFmtId="164" fontId="1" fillId="0" borderId="0" xfId="0" applyNumberFormat="1" applyFont="1"/>
    <xf numFmtId="4" fontId="5" fillId="0" borderId="0" xfId="0" applyNumberFormat="1" applyFont="1" applyAlignment="1">
      <alignment horizontal="right"/>
    </xf>
    <xf numFmtId="4" fontId="0" fillId="0" borderId="0" xfId="0" applyNumberFormat="1"/>
    <xf numFmtId="164" fontId="9" fillId="0" borderId="0" xfId="0" applyNumberFormat="1" applyFont="1"/>
    <xf numFmtId="0" fontId="6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164" fontId="7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/>
    <xf numFmtId="0" fontId="1" fillId="0" borderId="0" xfId="0" applyFont="1"/>
    <xf numFmtId="49" fontId="2" fillId="0" borderId="1" xfId="0" applyNumberFormat="1" applyFont="1" applyBorder="1" applyAlignment="1">
      <alignment horizontal="left"/>
    </xf>
    <xf numFmtId="3" fontId="0" fillId="0" borderId="0" xfId="0" applyNumberFormat="1" applyAlignment="1">
      <alignment horizontal="left"/>
    </xf>
    <xf numFmtId="3" fontId="2" fillId="0" borderId="2" xfId="0" applyNumberFormat="1" applyFont="1" applyBorder="1" applyAlignment="1">
      <alignment horizontal="left"/>
    </xf>
    <xf numFmtId="0" fontId="9" fillId="0" borderId="0" xfId="0" applyFont="1"/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horizontal="left"/>
    </xf>
    <xf numFmtId="3" fontId="10" fillId="0" borderId="0" xfId="0" applyNumberFormat="1" applyFont="1" applyAlignment="1">
      <alignment horizontal="left"/>
    </xf>
    <xf numFmtId="3" fontId="10" fillId="0" borderId="2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164" fontId="10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49" fontId="6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3" fontId="10" fillId="0" borderId="5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right"/>
    </xf>
    <xf numFmtId="0" fontId="7" fillId="0" borderId="0" xfId="0" applyFont="1"/>
    <xf numFmtId="164" fontId="7" fillId="0" borderId="0" xfId="0" applyNumberFormat="1" applyFont="1"/>
    <xf numFmtId="166" fontId="7" fillId="0" borderId="0" xfId="0" applyNumberFormat="1" applyFont="1" applyAlignment="1">
      <alignment horizontal="right"/>
    </xf>
    <xf numFmtId="166" fontId="10" fillId="0" borderId="2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167" fontId="10" fillId="0" borderId="2" xfId="0" applyNumberFormat="1" applyFont="1" applyBorder="1" applyAlignment="1">
      <alignment horizontal="right"/>
    </xf>
    <xf numFmtId="3" fontId="7" fillId="0" borderId="0" xfId="0" applyNumberFormat="1" applyFont="1"/>
    <xf numFmtId="167" fontId="7" fillId="0" borderId="0" xfId="0" applyNumberFormat="1" applyFont="1" applyAlignment="1">
      <alignment horizontal="right"/>
    </xf>
    <xf numFmtId="3" fontId="10" fillId="0" borderId="0" xfId="0" applyNumberFormat="1" applyFont="1"/>
    <xf numFmtId="167" fontId="10" fillId="0" borderId="0" xfId="0" applyNumberFormat="1" applyFont="1" applyAlignment="1">
      <alignment horizontal="right"/>
    </xf>
    <xf numFmtId="3" fontId="10" fillId="0" borderId="2" xfId="0" applyNumberFormat="1" applyFont="1" applyBorder="1"/>
    <xf numFmtId="167" fontId="7" fillId="0" borderId="0" xfId="0" quotePrefix="1" applyNumberFormat="1" applyFont="1" applyAlignment="1">
      <alignment horizontal="right"/>
    </xf>
    <xf numFmtId="165" fontId="7" fillId="0" borderId="0" xfId="0" applyNumberFormat="1" applyFont="1"/>
    <xf numFmtId="165" fontId="7" fillId="0" borderId="0" xfId="0" applyNumberFormat="1" applyFont="1" applyAlignment="1">
      <alignment horizontal="left"/>
    </xf>
    <xf numFmtId="164" fontId="10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7" fontId="7" fillId="0" borderId="0" xfId="0" applyNumberFormat="1" applyFont="1"/>
    <xf numFmtId="3" fontId="7" fillId="0" borderId="0" xfId="0" applyNumberFormat="1" applyFont="1" applyAlignment="1">
      <alignment wrapText="1"/>
    </xf>
    <xf numFmtId="168" fontId="7" fillId="0" borderId="0" xfId="2" applyNumberFormat="1" applyFont="1" applyFill="1" applyAlignment="1">
      <alignment horizontal="right"/>
    </xf>
    <xf numFmtId="3" fontId="7" fillId="0" borderId="1" xfId="0" applyNumberFormat="1" applyFont="1" applyBorder="1" applyAlignment="1">
      <alignment wrapText="1"/>
    </xf>
    <xf numFmtId="168" fontId="7" fillId="0" borderId="1" xfId="2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 wrapText="1"/>
    </xf>
    <xf numFmtId="49" fontId="6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9" fontId="10" fillId="0" borderId="1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4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4" fontId="7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right"/>
    </xf>
    <xf numFmtId="49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/>
    <xf numFmtId="49" fontId="2" fillId="0" borderId="1" xfId="0" applyNumberFormat="1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3" fontId="10" fillId="0" borderId="2" xfId="0" applyNumberFormat="1" applyFont="1" applyFill="1" applyBorder="1" applyAlignment="1">
      <alignment horizontal="left"/>
    </xf>
    <xf numFmtId="164" fontId="10" fillId="0" borderId="2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10" fillId="0" borderId="0" xfId="0" applyNumberFormat="1" applyFont="1" applyFill="1" applyAlignment="1">
      <alignment horizontal="right"/>
    </xf>
    <xf numFmtId="3" fontId="10" fillId="0" borderId="5" xfId="0" applyNumberFormat="1" applyFont="1" applyFill="1" applyBorder="1" applyAlignment="1">
      <alignment horizontal="left"/>
    </xf>
    <xf numFmtId="164" fontId="10" fillId="0" borderId="5" xfId="0" applyNumberFormat="1" applyFont="1" applyFill="1" applyBorder="1" applyAlignment="1">
      <alignment horizontal="right"/>
    </xf>
  </cellXfs>
  <cellStyles count="3">
    <cellStyle name="Normal" xfId="0" builtinId="0"/>
    <cellStyle name="Normal 4" xfId="1" xr:uid="{77053E09-0271-4143-B8BD-69A045FD62AC}"/>
    <cellStyle name="Percent 2" xfId="2" xr:uid="{E9279956-0174-4B21-9B38-8A705C5C71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mmmora.sharepoint.com/teams/SE-Finance/Shared%20Documents/Del&#229;rsrapport/Del&#229;rsrapport/Fil%20f&#246;r%20hemsidan/Instruktionsmall%20-%20Finansiella%20Tabeller.xlsx" TargetMode="External"/><Relationship Id="rId1" Type="http://schemas.openxmlformats.org/officeDocument/2006/relationships/externalLinkPath" Target="Instruktionsmall%20-%20Finansiella%20Tabel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ktioner"/>
      <sheetName val="Resultat - Input"/>
      <sheetName val="Resultat"/>
      <sheetName val="Income Statement"/>
      <sheetName val="Resultat-3M"/>
      <sheetName val="Income Statement-3M"/>
      <sheetName val="Resultat-YTD"/>
      <sheetName val="Income Statement-YTD"/>
      <sheetName val="Balansräkning-3M - Input"/>
      <sheetName val="Balansräkning"/>
      <sheetName val="Balance Sheet"/>
      <sheetName val="Balansräkning-3M"/>
      <sheetName val="Balance Sheet-3M"/>
      <sheetName val="Eget kapital - Input"/>
      <sheetName val="Eget kapital"/>
      <sheetName val="Change Equity"/>
      <sheetName val="Eget kapital-3M"/>
      <sheetName val="Change Equity-3M"/>
      <sheetName val="Kassaflöde - Input"/>
      <sheetName val="Kassaflöde"/>
      <sheetName val="Cash Flow"/>
      <sheetName val="Kassaflöde-3M"/>
      <sheetName val="Cash Flow-3M"/>
      <sheetName val="Kassaflöde-YTD"/>
      <sheetName val="Cash Flow-YTD"/>
      <sheetName val="Finsiella mål - Input"/>
      <sheetName val="Finansiella mål"/>
      <sheetName val="Financial targets"/>
      <sheetName val="Finansiella mål - R12m"/>
      <sheetName val="Financial targets - R12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51">
          <cell r="B151" t="str">
            <v>2024</v>
          </cell>
          <cell r="C151" t="str">
            <v>2023</v>
          </cell>
          <cell r="D151" t="str">
            <v>2022</v>
          </cell>
          <cell r="E151" t="str">
            <v>2021</v>
          </cell>
          <cell r="F151" t="str">
            <v>2020</v>
          </cell>
        </row>
      </sheetData>
      <sheetData sheetId="19">
        <row r="3">
          <cell r="B3">
            <v>134.38300000000001</v>
          </cell>
          <cell r="C3">
            <v>192.5</v>
          </cell>
          <cell r="D3">
            <v>251.6</v>
          </cell>
          <cell r="E3">
            <v>307.89999999999998</v>
          </cell>
          <cell r="F3">
            <v>132.19999999999999</v>
          </cell>
        </row>
        <row r="4">
          <cell r="B4">
            <v>97.69</v>
          </cell>
          <cell r="C4">
            <v>33</v>
          </cell>
          <cell r="D4">
            <v>39.1</v>
          </cell>
          <cell r="E4">
            <v>43.4</v>
          </cell>
          <cell r="F4">
            <v>28.1</v>
          </cell>
        </row>
        <row r="5">
          <cell r="B5">
            <v>6.3460000000000001</v>
          </cell>
          <cell r="C5">
            <v>40.6</v>
          </cell>
          <cell r="D5">
            <v>-182.9</v>
          </cell>
          <cell r="E5">
            <v>-75.400000000000006</v>
          </cell>
          <cell r="F5">
            <v>33.4</v>
          </cell>
        </row>
        <row r="6">
          <cell r="B6">
            <v>238.41900000000001</v>
          </cell>
          <cell r="C6">
            <v>266.10000000000002</v>
          </cell>
          <cell r="D6">
            <v>107.79999999999998</v>
          </cell>
          <cell r="E6">
            <v>275.89999999999998</v>
          </cell>
          <cell r="F6">
            <v>193.7</v>
          </cell>
        </row>
        <row r="8">
          <cell r="B8">
            <v>-37.640999999999998</v>
          </cell>
          <cell r="C8">
            <v>-37.200000000000003</v>
          </cell>
          <cell r="D8">
            <v>-58.6</v>
          </cell>
          <cell r="E8">
            <v>-31.1</v>
          </cell>
          <cell r="F8">
            <v>-32.700000000000003</v>
          </cell>
        </row>
        <row r="9">
          <cell r="B9">
            <v>-13.065</v>
          </cell>
          <cell r="C9">
            <v>-12.9</v>
          </cell>
          <cell r="D9">
            <v>-16.100000000000001</v>
          </cell>
          <cell r="E9">
            <v>-16.5</v>
          </cell>
          <cell r="F9">
            <v>-11</v>
          </cell>
        </row>
        <row r="10">
          <cell r="B10">
            <v>0.46200000000000002</v>
          </cell>
          <cell r="C10">
            <v>0.6</v>
          </cell>
          <cell r="D10">
            <v>0</v>
          </cell>
          <cell r="E10">
            <v>0.7</v>
          </cell>
          <cell r="F10">
            <v>0</v>
          </cell>
        </row>
        <row r="11">
          <cell r="B11">
            <v>0</v>
          </cell>
          <cell r="C11">
            <v>0</v>
          </cell>
          <cell r="D11">
            <v>-0.1</v>
          </cell>
          <cell r="E11">
            <v>0.5</v>
          </cell>
          <cell r="F11">
            <v>-1.1000000000000001</v>
          </cell>
        </row>
        <row r="12">
          <cell r="B12">
            <v>0</v>
          </cell>
          <cell r="C12">
            <v>0</v>
          </cell>
          <cell r="D12">
            <v>-12.6</v>
          </cell>
          <cell r="E12">
            <v>-77.3</v>
          </cell>
          <cell r="F12">
            <v>0</v>
          </cell>
        </row>
        <row r="13">
          <cell r="B13">
            <v>-50.243999999999993</v>
          </cell>
          <cell r="C13">
            <v>-49.5</v>
          </cell>
          <cell r="D13">
            <v>-87.399999999999991</v>
          </cell>
          <cell r="E13">
            <v>-123.69999999999999</v>
          </cell>
          <cell r="F13">
            <v>-44.800000000000004</v>
          </cell>
        </row>
        <row r="15">
          <cell r="B15">
            <v>188.17400000000001</v>
          </cell>
          <cell r="C15">
            <v>216.60000000000002</v>
          </cell>
          <cell r="D15">
            <v>20.399999999999991</v>
          </cell>
          <cell r="E15">
            <v>152.19999999999999</v>
          </cell>
          <cell r="F15">
            <v>148.89999999999998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-51.207999999999998</v>
          </cell>
          <cell r="C19">
            <v>-46</v>
          </cell>
          <cell r="D19">
            <v>-38.700000000000003</v>
          </cell>
          <cell r="E19">
            <v>-99</v>
          </cell>
          <cell r="F19">
            <v>-27.8</v>
          </cell>
        </row>
        <row r="20">
          <cell r="B20">
            <v>-105.776</v>
          </cell>
          <cell r="C20">
            <v>-105.8</v>
          </cell>
          <cell r="D20">
            <v>-105.8</v>
          </cell>
          <cell r="E20">
            <v>-63.5</v>
          </cell>
          <cell r="F20">
            <v>-48.6</v>
          </cell>
        </row>
        <row r="21">
          <cell r="B21">
            <v>-156.98399999999998</v>
          </cell>
          <cell r="C21">
            <v>-151.80000000000001</v>
          </cell>
          <cell r="D21">
            <v>-144.5</v>
          </cell>
          <cell r="E21">
            <v>-162.5</v>
          </cell>
          <cell r="F21">
            <v>-76.400000000000006</v>
          </cell>
        </row>
        <row r="23">
          <cell r="B23">
            <v>31.190000000000026</v>
          </cell>
          <cell r="C23">
            <v>64.800000000000011</v>
          </cell>
          <cell r="D23">
            <v>-124.10000000000001</v>
          </cell>
          <cell r="E23">
            <v>-10.300000000000011</v>
          </cell>
          <cell r="F23">
            <v>72.499999999999972</v>
          </cell>
        </row>
        <row r="25">
          <cell r="B25">
            <v>135.195851</v>
          </cell>
          <cell r="C25">
            <v>69.599999999999994</v>
          </cell>
          <cell r="D25">
            <v>193.9</v>
          </cell>
          <cell r="E25">
            <v>203.5</v>
          </cell>
          <cell r="F25">
            <v>131.1</v>
          </cell>
        </row>
        <row r="26">
          <cell r="B26">
            <v>-7.1580000000000004</v>
          </cell>
          <cell r="C26">
            <v>0.8</v>
          </cell>
          <cell r="D26">
            <v>-0.1</v>
          </cell>
          <cell r="E26">
            <v>0.6</v>
          </cell>
          <cell r="F26">
            <v>-0.2</v>
          </cell>
        </row>
        <row r="27">
          <cell r="B27">
            <v>159.22785100000004</v>
          </cell>
          <cell r="C27">
            <v>135.19999999999999</v>
          </cell>
          <cell r="D27">
            <v>69.599999999999994</v>
          </cell>
          <cell r="E27">
            <v>193.9</v>
          </cell>
          <cell r="F27">
            <v>203.5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7C3E-FB9E-43E5-B3E8-1BA905F1CAA9}">
  <dimension ref="A1:F32"/>
  <sheetViews>
    <sheetView workbookViewId="0">
      <selection activeCell="B27" sqref="B27"/>
    </sheetView>
  </sheetViews>
  <sheetFormatPr defaultColWidth="9.1796875" defaultRowHeight="14.5" x14ac:dyDescent="0.35"/>
  <cols>
    <col min="1" max="1" width="57.54296875" style="4" bestFit="1" customWidth="1"/>
    <col min="2" max="2" width="9.1796875" style="4" customWidth="1"/>
    <col min="3" max="3" width="9.1796875" style="3" customWidth="1"/>
    <col min="4" max="6" width="9.1796875" style="3"/>
    <col min="7" max="16384" width="9.1796875" style="4"/>
  </cols>
  <sheetData>
    <row r="1" spans="1:6" ht="23.5" x14ac:dyDescent="0.55000000000000004">
      <c r="A1" s="1" t="s">
        <v>0</v>
      </c>
      <c r="B1" s="1"/>
      <c r="C1" s="2"/>
    </row>
    <row r="2" spans="1:6" x14ac:dyDescent="0.35">
      <c r="A2" s="5" t="s">
        <v>1</v>
      </c>
      <c r="B2" s="122" t="s">
        <v>257</v>
      </c>
      <c r="C2" s="122" t="s">
        <v>25</v>
      </c>
      <c r="D2" s="122" t="s">
        <v>26</v>
      </c>
      <c r="E2" s="122" t="s">
        <v>27</v>
      </c>
      <c r="F2" s="122" t="s">
        <v>28</v>
      </c>
    </row>
    <row r="3" spans="1:6" x14ac:dyDescent="0.35">
      <c r="A3" s="6" t="s">
        <v>2</v>
      </c>
      <c r="B3" s="7">
        <v>1881.1410000000001</v>
      </c>
      <c r="C3" s="7">
        <v>1938.6</v>
      </c>
      <c r="D3" s="7">
        <v>1925.6</v>
      </c>
      <c r="E3" s="7">
        <v>1824.8</v>
      </c>
      <c r="F3" s="7">
        <v>1536.83</v>
      </c>
    </row>
    <row r="4" spans="1:6" x14ac:dyDescent="0.35">
      <c r="A4" s="6" t="s">
        <v>3</v>
      </c>
      <c r="B4" s="8">
        <v>-1184.172</v>
      </c>
      <c r="C4" s="8">
        <v>-1238.8</v>
      </c>
      <c r="D4" s="8">
        <v>-1214.8</v>
      </c>
      <c r="E4" s="8">
        <v>-1121.4000000000001</v>
      </c>
      <c r="F4" s="8">
        <v>-984.1</v>
      </c>
    </row>
    <row r="5" spans="1:6" x14ac:dyDescent="0.35">
      <c r="A5" s="9" t="s">
        <v>4</v>
      </c>
      <c r="B5" s="10">
        <v>696.96900000000005</v>
      </c>
      <c r="C5" s="10">
        <v>699.8</v>
      </c>
      <c r="D5" s="10">
        <v>710.8</v>
      </c>
      <c r="E5" s="10">
        <v>703.5</v>
      </c>
      <c r="F5" s="10">
        <v>552.7299999999999</v>
      </c>
    </row>
    <row r="6" spans="1:6" x14ac:dyDescent="0.35">
      <c r="A6" s="6"/>
      <c r="B6" s="8"/>
      <c r="C6" s="8"/>
      <c r="D6" s="8"/>
      <c r="E6" s="8"/>
      <c r="F6" s="8"/>
    </row>
    <row r="7" spans="1:6" x14ac:dyDescent="0.35">
      <c r="A7" s="39" t="s">
        <v>5</v>
      </c>
      <c r="B7" s="21">
        <v>-364.54</v>
      </c>
      <c r="C7" s="21">
        <v>-361</v>
      </c>
      <c r="D7" s="21">
        <v>-317.39999999999998</v>
      </c>
      <c r="E7" s="21">
        <v>-264.89999999999998</v>
      </c>
      <c r="F7" s="21">
        <v>-250.3</v>
      </c>
    </row>
    <row r="8" spans="1:6" x14ac:dyDescent="0.35">
      <c r="A8" s="39" t="s">
        <v>6</v>
      </c>
      <c r="B8" s="21">
        <v>-162.018</v>
      </c>
      <c r="C8" s="21">
        <v>-136.6</v>
      </c>
      <c r="D8" s="21">
        <v>-119.30000000000001</v>
      </c>
      <c r="E8" s="21">
        <v>-102.6</v>
      </c>
      <c r="F8" s="21">
        <v>-97.9</v>
      </c>
    </row>
    <row r="9" spans="1:6" x14ac:dyDescent="0.35">
      <c r="A9" s="13" t="s">
        <v>7</v>
      </c>
      <c r="B9" s="14">
        <v>3.1440000000000001</v>
      </c>
      <c r="C9" s="14">
        <v>17.2</v>
      </c>
      <c r="D9" s="14">
        <v>7.1</v>
      </c>
      <c r="E9" s="14">
        <v>2.9</v>
      </c>
      <c r="F9" s="14">
        <v>4</v>
      </c>
    </row>
    <row r="10" spans="1:6" s="3" customFormat="1" x14ac:dyDescent="0.35">
      <c r="A10" s="15" t="s">
        <v>8</v>
      </c>
      <c r="B10" s="16">
        <v>173.55600000000001</v>
      </c>
      <c r="C10" s="16">
        <v>219.4</v>
      </c>
      <c r="D10" s="16">
        <v>281.2</v>
      </c>
      <c r="E10" s="16">
        <v>338.9</v>
      </c>
      <c r="F10" s="16">
        <v>208.52999999999989</v>
      </c>
    </row>
    <row r="11" spans="1:6" x14ac:dyDescent="0.35">
      <c r="A11" s="6"/>
      <c r="B11" s="8"/>
      <c r="C11" s="8"/>
      <c r="D11" s="8"/>
      <c r="E11" s="8"/>
      <c r="F11" s="8"/>
    </row>
    <row r="12" spans="1:6" x14ac:dyDescent="0.35">
      <c r="A12" s="17" t="s">
        <v>9</v>
      </c>
      <c r="B12" s="8">
        <v>-26.2</v>
      </c>
      <c r="C12" s="8">
        <v>-26</v>
      </c>
      <c r="D12" s="8">
        <v>-23.9</v>
      </c>
      <c r="E12" s="8">
        <v>-20.6</v>
      </c>
      <c r="F12" s="8">
        <v>-10.952</v>
      </c>
    </row>
    <row r="13" spans="1:6" x14ac:dyDescent="0.35">
      <c r="A13" s="18" t="s">
        <v>10</v>
      </c>
      <c r="B13" s="19">
        <v>147.30699999999999</v>
      </c>
      <c r="C13" s="19">
        <v>193.5</v>
      </c>
      <c r="D13" s="19">
        <v>257.3</v>
      </c>
      <c r="E13" s="19">
        <v>318.3</v>
      </c>
      <c r="F13" s="19">
        <v>197.57799999999989</v>
      </c>
    </row>
    <row r="14" spans="1:6" x14ac:dyDescent="0.35">
      <c r="A14" s="6" t="s">
        <v>11</v>
      </c>
      <c r="B14" s="7">
        <v>-12.923999999999999</v>
      </c>
      <c r="C14" s="7">
        <v>-0.9</v>
      </c>
      <c r="D14" s="7">
        <v>-5.7</v>
      </c>
      <c r="E14" s="7">
        <v>-10.4</v>
      </c>
      <c r="F14" s="7">
        <v>-65.366</v>
      </c>
    </row>
    <row r="15" spans="1:6" x14ac:dyDescent="0.35">
      <c r="A15" s="9" t="s">
        <v>12</v>
      </c>
      <c r="B15" s="10">
        <v>134.38300000000001</v>
      </c>
      <c r="C15" s="10">
        <v>192.5</v>
      </c>
      <c r="D15" s="10">
        <v>251.6</v>
      </c>
      <c r="E15" s="10">
        <v>307.89999999999998</v>
      </c>
      <c r="F15" s="10">
        <v>132.21199999999988</v>
      </c>
    </row>
    <row r="16" spans="1:6" x14ac:dyDescent="0.35">
      <c r="A16" s="20"/>
      <c r="B16" s="16"/>
      <c r="C16" s="16"/>
      <c r="D16" s="16"/>
      <c r="E16" s="16"/>
      <c r="F16" s="16"/>
    </row>
    <row r="17" spans="1:6" x14ac:dyDescent="0.35">
      <c r="A17" s="39" t="s">
        <v>13</v>
      </c>
      <c r="B17" s="21">
        <v>-32.457999999999998</v>
      </c>
      <c r="C17" s="21">
        <v>-45.2</v>
      </c>
      <c r="D17" s="21">
        <v>-58.1</v>
      </c>
      <c r="E17" s="21">
        <v>-70.7</v>
      </c>
      <c r="F17" s="21">
        <v>-45.564</v>
      </c>
    </row>
    <row r="18" spans="1:6" x14ac:dyDescent="0.35">
      <c r="A18" s="9" t="s">
        <v>14</v>
      </c>
      <c r="B18" s="10">
        <v>101.925</v>
      </c>
      <c r="C18" s="10">
        <v>147.30000000000001</v>
      </c>
      <c r="D18" s="10">
        <v>193.4</v>
      </c>
      <c r="E18" s="10">
        <v>237.3</v>
      </c>
      <c r="F18" s="10">
        <v>86.647999999999882</v>
      </c>
    </row>
    <row r="19" spans="1:6" x14ac:dyDescent="0.35">
      <c r="A19" s="20"/>
      <c r="B19" s="16"/>
      <c r="C19" s="16"/>
      <c r="D19" s="16"/>
      <c r="E19" s="16"/>
      <c r="F19" s="16"/>
    </row>
    <row r="20" spans="1:6" x14ac:dyDescent="0.35">
      <c r="A20" s="20" t="s">
        <v>15</v>
      </c>
      <c r="B20" s="8"/>
      <c r="C20" s="8"/>
      <c r="D20" s="8"/>
      <c r="E20" s="8"/>
      <c r="F20" s="8"/>
    </row>
    <row r="21" spans="1:6" x14ac:dyDescent="0.35">
      <c r="A21" s="20" t="s">
        <v>16</v>
      </c>
      <c r="B21" s="8"/>
      <c r="C21" s="8"/>
      <c r="D21" s="8"/>
      <c r="E21" s="8"/>
      <c r="F21" s="8"/>
    </row>
    <row r="22" spans="1:6" x14ac:dyDescent="0.35">
      <c r="A22" s="6" t="s">
        <v>17</v>
      </c>
      <c r="B22" s="7">
        <v>-1.742</v>
      </c>
      <c r="C22" s="7">
        <v>-22.8</v>
      </c>
      <c r="D22" s="7">
        <v>68.8</v>
      </c>
      <c r="E22" s="7">
        <v>-6.7</v>
      </c>
      <c r="F22" s="7">
        <v>-2.8690000000000002</v>
      </c>
    </row>
    <row r="23" spans="1:6" x14ac:dyDescent="0.35">
      <c r="A23" s="6" t="s">
        <v>18</v>
      </c>
      <c r="B23" s="7">
        <v>0.372</v>
      </c>
      <c r="C23" s="7">
        <v>4.7</v>
      </c>
      <c r="D23" s="7">
        <v>-14.2</v>
      </c>
      <c r="E23" s="7">
        <v>1.4</v>
      </c>
      <c r="F23" s="7">
        <v>0.56299999999999994</v>
      </c>
    </row>
    <row r="24" spans="1:6" x14ac:dyDescent="0.35">
      <c r="A24" s="20" t="s">
        <v>19</v>
      </c>
      <c r="B24" s="22"/>
      <c r="C24" s="22"/>
      <c r="D24" s="22"/>
      <c r="E24" s="22"/>
      <c r="F24" s="22"/>
    </row>
    <row r="25" spans="1:6" x14ac:dyDescent="0.35">
      <c r="A25" s="6" t="s">
        <v>20</v>
      </c>
      <c r="B25" s="7">
        <v>43.469000000000001</v>
      </c>
      <c r="C25" s="7">
        <v>-0.3</v>
      </c>
      <c r="D25" s="7">
        <v>54.9</v>
      </c>
      <c r="E25" s="7">
        <v>17.8</v>
      </c>
      <c r="F25" s="7">
        <v>-18.692</v>
      </c>
    </row>
    <row r="26" spans="1:6" x14ac:dyDescent="0.35">
      <c r="A26" s="6" t="s">
        <v>21</v>
      </c>
      <c r="B26" s="7">
        <v>1.5</v>
      </c>
      <c r="C26" s="7">
        <v>-0.5</v>
      </c>
      <c r="D26" s="7">
        <v>-5.3</v>
      </c>
      <c r="E26" s="7">
        <v>1.8</v>
      </c>
      <c r="F26" s="7">
        <v>2.2999999999999998</v>
      </c>
    </row>
    <row r="27" spans="1:6" x14ac:dyDescent="0.35">
      <c r="A27" s="6" t="s">
        <v>18</v>
      </c>
      <c r="B27" s="7">
        <v>-0.32300000000000001</v>
      </c>
      <c r="C27" s="7">
        <v>0.1</v>
      </c>
      <c r="D27" s="7">
        <v>1.1000000000000001</v>
      </c>
      <c r="E27" s="7">
        <v>-0.4</v>
      </c>
      <c r="F27" s="7">
        <v>-0.51900000000000002</v>
      </c>
    </row>
    <row r="28" spans="1:6" x14ac:dyDescent="0.35">
      <c r="A28" s="9" t="s">
        <v>22</v>
      </c>
      <c r="B28" s="10">
        <v>145.19999999999999</v>
      </c>
      <c r="C28" s="10">
        <v>128.6</v>
      </c>
      <c r="D28" s="10">
        <v>298.7</v>
      </c>
      <c r="E28" s="10">
        <v>251.3</v>
      </c>
      <c r="F28" s="10">
        <v>67.430999999999884</v>
      </c>
    </row>
    <row r="29" spans="1:6" x14ac:dyDescent="0.35">
      <c r="A29" s="20"/>
      <c r="B29" s="16"/>
      <c r="C29" s="16"/>
      <c r="D29" s="16"/>
      <c r="E29" s="16"/>
      <c r="F29" s="16"/>
    </row>
    <row r="30" spans="1:6" x14ac:dyDescent="0.35">
      <c r="A30" s="20" t="s">
        <v>23</v>
      </c>
      <c r="B30" s="8"/>
      <c r="C30" s="8"/>
      <c r="D30" s="8"/>
      <c r="E30" s="8"/>
      <c r="F30" s="8"/>
    </row>
    <row r="31" spans="1:6" x14ac:dyDescent="0.35">
      <c r="A31" s="6" t="s">
        <v>24</v>
      </c>
      <c r="B31" s="23">
        <v>2.41</v>
      </c>
      <c r="C31" s="23">
        <v>3.48</v>
      </c>
      <c r="D31" s="23">
        <v>4.571993133324499</v>
      </c>
      <c r="E31" s="23">
        <v>16.862725492440308</v>
      </c>
      <c r="F31" s="23">
        <v>6.2361858426980685</v>
      </c>
    </row>
    <row r="32" spans="1:6" x14ac:dyDescent="0.35">
      <c r="A32" s="39" t="s">
        <v>29</v>
      </c>
      <c r="B32" s="24">
        <v>42310.430999999997</v>
      </c>
      <c r="C32" s="24">
        <v>42310.430999999997</v>
      </c>
      <c r="D32" s="24">
        <v>42310.430999999997</v>
      </c>
      <c r="E32" s="24">
        <v>14070.309043835601</v>
      </c>
      <c r="F32" s="24">
        <v>13887.293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8397-A54A-4A7F-BBF9-440A71067ED6}">
  <dimension ref="A1:V32"/>
  <sheetViews>
    <sheetView zoomScaleNormal="100" workbookViewId="0">
      <selection activeCell="G37" sqref="G37"/>
    </sheetView>
  </sheetViews>
  <sheetFormatPr defaultRowHeight="14.5" x14ac:dyDescent="0.35"/>
  <cols>
    <col min="1" max="1" width="55.1796875" bestFit="1" customWidth="1"/>
    <col min="2" max="3" width="11.453125" style="43" customWidth="1"/>
    <col min="4" max="4" width="11.453125" customWidth="1"/>
    <col min="5" max="6" width="11.54296875" customWidth="1"/>
    <col min="7" max="19" width="11.54296875" style="43" customWidth="1"/>
    <col min="20" max="20" width="11.54296875" customWidth="1"/>
    <col min="21" max="22" width="10.81640625" customWidth="1"/>
  </cols>
  <sheetData>
    <row r="1" spans="1:22" ht="23.5" x14ac:dyDescent="0.55000000000000004">
      <c r="A1" s="40" t="s">
        <v>161</v>
      </c>
      <c r="B1" s="41"/>
      <c r="C1" s="41"/>
      <c r="D1" s="40"/>
      <c r="E1" s="40"/>
      <c r="F1" s="40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0"/>
    </row>
    <row r="2" spans="1:22" ht="29" x14ac:dyDescent="0.35">
      <c r="A2" s="45" t="s">
        <v>1</v>
      </c>
      <c r="B2" s="112" t="s">
        <v>263</v>
      </c>
      <c r="C2" s="112" t="s">
        <v>260</v>
      </c>
      <c r="D2" s="112" t="s">
        <v>256</v>
      </c>
      <c r="E2" s="112" t="s">
        <v>253</v>
      </c>
      <c r="F2" s="112" t="s">
        <v>240</v>
      </c>
      <c r="G2" s="112" t="s">
        <v>146</v>
      </c>
      <c r="H2" s="112" t="s">
        <v>147</v>
      </c>
      <c r="I2" s="112" t="s">
        <v>238</v>
      </c>
      <c r="J2" s="112" t="s">
        <v>148</v>
      </c>
      <c r="K2" s="112" t="s">
        <v>149</v>
      </c>
      <c r="L2" s="112" t="s">
        <v>150</v>
      </c>
      <c r="M2" s="112" t="s">
        <v>151</v>
      </c>
      <c r="N2" s="112" t="s">
        <v>152</v>
      </c>
      <c r="O2" s="112" t="s">
        <v>153</v>
      </c>
      <c r="P2" s="112" t="s">
        <v>154</v>
      </c>
      <c r="Q2" s="112" t="s">
        <v>155</v>
      </c>
      <c r="R2" s="112" t="s">
        <v>156</v>
      </c>
      <c r="S2" s="112" t="s">
        <v>157</v>
      </c>
      <c r="T2" s="112" t="s">
        <v>158</v>
      </c>
      <c r="U2" s="112" t="s">
        <v>159</v>
      </c>
      <c r="V2" s="112" t="s">
        <v>160</v>
      </c>
    </row>
    <row r="3" spans="1:22" x14ac:dyDescent="0.35">
      <c r="A3" s="50" t="s">
        <v>121</v>
      </c>
      <c r="B3" s="65"/>
      <c r="C3" s="65"/>
      <c r="D3" s="50"/>
      <c r="E3" s="50"/>
      <c r="F3" s="50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50"/>
      <c r="U3" s="50"/>
      <c r="V3" s="50"/>
    </row>
    <row r="4" spans="1:22" x14ac:dyDescent="0.35">
      <c r="A4" s="51"/>
      <c r="B4" s="75"/>
      <c r="C4" s="75"/>
      <c r="D4" s="51"/>
      <c r="E4" s="51"/>
      <c r="F4" s="51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51"/>
      <c r="U4" s="51"/>
      <c r="V4" s="51"/>
    </row>
    <row r="5" spans="1:22" s="78" customFormat="1" x14ac:dyDescent="0.35">
      <c r="A5" s="69" t="s">
        <v>122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s="79" customFormat="1" x14ac:dyDescent="0.35">
      <c r="A6" s="66" t="s">
        <v>97</v>
      </c>
      <c r="B6" s="80">
        <v>286.80599999999998</v>
      </c>
      <c r="C6" s="80">
        <v>298.23</v>
      </c>
      <c r="D6" s="80">
        <v>294.61099999999999</v>
      </c>
      <c r="E6" s="80">
        <v>294.89600000000002</v>
      </c>
      <c r="F6" s="80">
        <v>297.17700000000002</v>
      </c>
      <c r="G6" s="80">
        <v>289</v>
      </c>
      <c r="H6" s="80">
        <v>295.89999999999998</v>
      </c>
      <c r="I6" s="80">
        <v>301.5</v>
      </c>
      <c r="J6" s="80">
        <v>291.39999999999998</v>
      </c>
      <c r="K6" s="80">
        <v>288.60000000000002</v>
      </c>
      <c r="L6" s="80">
        <v>279.5</v>
      </c>
      <c r="M6" s="80">
        <v>276.60000000000002</v>
      </c>
      <c r="N6" s="80">
        <v>271.39999999999998</v>
      </c>
      <c r="O6" s="80">
        <v>270.10000000000002</v>
      </c>
      <c r="P6" s="80">
        <v>268.2</v>
      </c>
      <c r="Q6" s="80">
        <v>267.39999999999998</v>
      </c>
      <c r="R6" s="80">
        <v>269.60000000000002</v>
      </c>
      <c r="S6" s="80">
        <v>216.7</v>
      </c>
      <c r="T6" s="80">
        <v>222.8</v>
      </c>
      <c r="U6" s="80">
        <v>222</v>
      </c>
      <c r="V6" s="80">
        <v>229.4</v>
      </c>
    </row>
    <row r="7" spans="1:22" s="79" customFormat="1" x14ac:dyDescent="0.35">
      <c r="A7" s="66" t="s">
        <v>123</v>
      </c>
      <c r="B7" s="80">
        <v>209.96600000000001</v>
      </c>
      <c r="C7" s="80">
        <v>229.30799999999999</v>
      </c>
      <c r="D7" s="80">
        <v>233.499</v>
      </c>
      <c r="E7" s="80">
        <v>241.172</v>
      </c>
      <c r="F7" s="80">
        <v>247.61100000000002</v>
      </c>
      <c r="G7" s="80">
        <v>245.5</v>
      </c>
      <c r="H7" s="80">
        <v>258.60000000000002</v>
      </c>
      <c r="I7" s="80">
        <v>272.2</v>
      </c>
      <c r="J7" s="80">
        <v>263.39999999999998</v>
      </c>
      <c r="K7" s="80">
        <v>265.89999999999998</v>
      </c>
      <c r="L7" s="80">
        <v>260.2</v>
      </c>
      <c r="M7" s="80">
        <v>262.2</v>
      </c>
      <c r="N7" s="80">
        <v>261.10000000000002</v>
      </c>
      <c r="O7" s="80">
        <v>264.8</v>
      </c>
      <c r="P7" s="80">
        <v>264.60000000000002</v>
      </c>
      <c r="Q7" s="80">
        <v>268.2</v>
      </c>
      <c r="R7" s="80">
        <v>274.60000000000002</v>
      </c>
      <c r="S7" s="80">
        <v>147.30000000000001</v>
      </c>
      <c r="T7" s="80">
        <v>157.80000000000001</v>
      </c>
      <c r="U7" s="80">
        <v>161.69999999999999</v>
      </c>
      <c r="V7" s="80">
        <v>173.6</v>
      </c>
    </row>
    <row r="8" spans="1:22" s="79" customFormat="1" x14ac:dyDescent="0.35">
      <c r="A8" s="57" t="s">
        <v>124</v>
      </c>
      <c r="B8" s="80">
        <v>172.363</v>
      </c>
      <c r="C8" s="80">
        <v>177.90199999999999</v>
      </c>
      <c r="D8" s="80">
        <v>180.13499999999999</v>
      </c>
      <c r="E8" s="80">
        <v>180.66800000000001</v>
      </c>
      <c r="F8" s="80">
        <v>175.03590400000002</v>
      </c>
      <c r="G8" s="80">
        <v>171.6</v>
      </c>
      <c r="H8" s="80">
        <v>175</v>
      </c>
      <c r="I8" s="80">
        <v>173.9</v>
      </c>
      <c r="J8" s="80">
        <v>174.2</v>
      </c>
      <c r="K8" s="80">
        <v>166.7</v>
      </c>
      <c r="L8" s="80">
        <v>157.6</v>
      </c>
      <c r="M8" s="80">
        <v>150</v>
      </c>
      <c r="N8" s="80">
        <v>143.9</v>
      </c>
      <c r="O8" s="80">
        <v>138.5</v>
      </c>
      <c r="P8" s="80">
        <v>138.30000000000001</v>
      </c>
      <c r="Q8" s="80">
        <v>137.9</v>
      </c>
      <c r="R8" s="80">
        <v>137.422</v>
      </c>
      <c r="S8" s="80">
        <v>135.30000000000001</v>
      </c>
      <c r="T8" s="80">
        <v>131.1</v>
      </c>
      <c r="U8" s="80">
        <v>128.80000000000001</v>
      </c>
      <c r="V8" s="80">
        <v>130.6</v>
      </c>
    </row>
    <row r="9" spans="1:22" s="79" customFormat="1" x14ac:dyDescent="0.35">
      <c r="A9" s="57" t="s">
        <v>125</v>
      </c>
      <c r="B9" s="80">
        <v>83.968000000000004</v>
      </c>
      <c r="C9" s="80">
        <v>90.745000000000005</v>
      </c>
      <c r="D9" s="80">
        <v>95.004999999999995</v>
      </c>
      <c r="E9" s="80">
        <v>92.628</v>
      </c>
      <c r="F9" s="80">
        <v>99.605096000000003</v>
      </c>
      <c r="G9" s="80">
        <v>103.2</v>
      </c>
      <c r="H9" s="80">
        <v>88.1</v>
      </c>
      <c r="I9" s="80">
        <v>90.5</v>
      </c>
      <c r="J9" s="80">
        <v>92.9</v>
      </c>
      <c r="K9" s="80">
        <v>88.7</v>
      </c>
      <c r="L9" s="80">
        <v>41.7</v>
      </c>
      <c r="M9" s="80">
        <v>47.2</v>
      </c>
      <c r="N9" s="80">
        <v>43</v>
      </c>
      <c r="O9" s="80">
        <v>43.6</v>
      </c>
      <c r="P9" s="80">
        <v>46.9</v>
      </c>
      <c r="Q9" s="80">
        <v>47.6</v>
      </c>
      <c r="R9" s="80">
        <v>51.1</v>
      </c>
      <c r="S9" s="80">
        <v>47.823999999999998</v>
      </c>
      <c r="T9" s="80">
        <v>37</v>
      </c>
      <c r="U9" s="80">
        <v>39.799999999999997</v>
      </c>
      <c r="V9" s="80">
        <v>44</v>
      </c>
    </row>
    <row r="10" spans="1:22" s="79" customFormat="1" x14ac:dyDescent="0.35">
      <c r="A10" s="57" t="s">
        <v>126</v>
      </c>
      <c r="B10" s="80">
        <v>6.3079999999999998</v>
      </c>
      <c r="C10" s="80">
        <v>6.4610000000000003</v>
      </c>
      <c r="D10" s="80">
        <v>5.274</v>
      </c>
      <c r="E10" s="80">
        <v>5.2690000000000001</v>
      </c>
      <c r="F10" s="80">
        <v>5.2459999999999996</v>
      </c>
      <c r="G10" s="80">
        <v>4.7</v>
      </c>
      <c r="H10" s="80">
        <v>4.0999999999999996</v>
      </c>
      <c r="I10" s="80">
        <v>4.2</v>
      </c>
      <c r="J10" s="80">
        <v>4.0999999999999996</v>
      </c>
      <c r="K10" s="80">
        <v>4.0999999999999996</v>
      </c>
      <c r="L10" s="80">
        <v>4.2</v>
      </c>
      <c r="M10" s="80">
        <v>4.0999999999999996</v>
      </c>
      <c r="N10" s="80">
        <v>4</v>
      </c>
      <c r="O10" s="80">
        <v>4</v>
      </c>
      <c r="P10" s="80">
        <v>3.7</v>
      </c>
      <c r="Q10" s="80">
        <v>3.5019999999999998</v>
      </c>
      <c r="R10" s="80">
        <v>3.5019999999999998</v>
      </c>
      <c r="S10" s="80">
        <v>4.4779999999999998</v>
      </c>
      <c r="T10" s="80">
        <v>5</v>
      </c>
      <c r="U10" s="80">
        <v>4.6399999999999997</v>
      </c>
      <c r="V10" s="80">
        <v>4.8</v>
      </c>
    </row>
    <row r="11" spans="1:22" s="79" customFormat="1" x14ac:dyDescent="0.35">
      <c r="A11" s="57" t="s">
        <v>127</v>
      </c>
      <c r="B11" s="80">
        <v>9.625</v>
      </c>
      <c r="C11" s="80">
        <v>9.6470000000000002</v>
      </c>
      <c r="D11" s="80">
        <v>8.8230000000000004</v>
      </c>
      <c r="E11" s="80">
        <v>6.726</v>
      </c>
      <c r="F11" s="80">
        <v>7.5739999999999998</v>
      </c>
      <c r="G11" s="80">
        <v>9.1999999999999993</v>
      </c>
      <c r="H11" s="80">
        <v>2.7</v>
      </c>
      <c r="I11" s="80">
        <v>4.2</v>
      </c>
      <c r="J11" s="80">
        <v>4.3</v>
      </c>
      <c r="K11" s="80">
        <v>7.6</v>
      </c>
      <c r="L11" s="80">
        <v>10.4</v>
      </c>
      <c r="M11" s="80">
        <v>17.100000000000001</v>
      </c>
      <c r="N11" s="80">
        <v>24.1</v>
      </c>
      <c r="O11" s="80">
        <v>25</v>
      </c>
      <c r="P11" s="80">
        <v>22.9</v>
      </c>
      <c r="Q11" s="80">
        <v>23</v>
      </c>
      <c r="R11" s="80">
        <v>24.896999999999998</v>
      </c>
      <c r="S11" s="80">
        <v>26.672999999999998</v>
      </c>
      <c r="T11" s="80">
        <v>26.6</v>
      </c>
      <c r="U11" s="80">
        <v>26.84</v>
      </c>
      <c r="V11" s="80">
        <v>28.3</v>
      </c>
    </row>
    <row r="12" spans="1:22" s="79" customFormat="1" x14ac:dyDescent="0.35">
      <c r="A12" s="60" t="s">
        <v>128</v>
      </c>
      <c r="B12" s="81">
        <v>769.13599999999997</v>
      </c>
      <c r="C12" s="81">
        <v>812.29399999999998</v>
      </c>
      <c r="D12" s="81">
        <v>817.34699999999998</v>
      </c>
      <c r="E12" s="81">
        <v>821.35900000000004</v>
      </c>
      <c r="F12" s="81">
        <v>832.149</v>
      </c>
      <c r="G12" s="81">
        <v>823.1</v>
      </c>
      <c r="H12" s="81">
        <v>824.5</v>
      </c>
      <c r="I12" s="81">
        <v>846.6</v>
      </c>
      <c r="J12" s="81">
        <v>830.19999999999993</v>
      </c>
      <c r="K12" s="81">
        <v>821.60000000000014</v>
      </c>
      <c r="L12" s="81">
        <v>753.5</v>
      </c>
      <c r="M12" s="81">
        <v>757.1</v>
      </c>
      <c r="N12" s="81">
        <v>747.4</v>
      </c>
      <c r="O12" s="81">
        <v>746</v>
      </c>
      <c r="P12" s="81">
        <v>744.59999999999991</v>
      </c>
      <c r="Q12" s="81">
        <v>747.60199999999986</v>
      </c>
      <c r="R12" s="81">
        <v>761.101</v>
      </c>
      <c r="S12" s="81">
        <v>578.27799999999991</v>
      </c>
      <c r="T12" s="81">
        <v>580.30000000000007</v>
      </c>
      <c r="U12" s="81">
        <v>583.78</v>
      </c>
      <c r="V12" s="81">
        <v>610.69999999999993</v>
      </c>
    </row>
    <row r="13" spans="1:22" s="78" customFormat="1" x14ac:dyDescent="0.35">
      <c r="A13" s="57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s="78" customFormat="1" x14ac:dyDescent="0.35">
      <c r="A14" s="69" t="s">
        <v>129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</row>
    <row r="15" spans="1:22" s="78" customFormat="1" x14ac:dyDescent="0.35">
      <c r="A15" s="57" t="s">
        <v>130</v>
      </c>
      <c r="B15" s="21">
        <v>524.19799999999998</v>
      </c>
      <c r="C15" s="21">
        <v>534.93899999999996</v>
      </c>
      <c r="D15" s="21">
        <v>507.21100000000001</v>
      </c>
      <c r="E15" s="21">
        <v>529.827</v>
      </c>
      <c r="F15" s="21">
        <v>517.76499999999999</v>
      </c>
      <c r="G15" s="21">
        <v>520.9</v>
      </c>
      <c r="H15" s="21">
        <v>578.4</v>
      </c>
      <c r="I15" s="21">
        <v>647.29999999999995</v>
      </c>
      <c r="J15" s="21">
        <v>600</v>
      </c>
      <c r="K15" s="21">
        <v>578.6</v>
      </c>
      <c r="L15" s="21">
        <v>565.9</v>
      </c>
      <c r="M15" s="21">
        <v>545.6</v>
      </c>
      <c r="N15" s="21">
        <v>515</v>
      </c>
      <c r="O15" s="21">
        <v>415.4</v>
      </c>
      <c r="P15" s="21">
        <v>370.06</v>
      </c>
      <c r="Q15" s="21">
        <v>350.4</v>
      </c>
      <c r="R15" s="21">
        <v>367.822</v>
      </c>
      <c r="S15" s="21">
        <v>310.74299999999999</v>
      </c>
      <c r="T15" s="21">
        <v>298.3</v>
      </c>
      <c r="U15" s="21">
        <v>300.2</v>
      </c>
      <c r="V15" s="21">
        <v>288</v>
      </c>
    </row>
    <row r="16" spans="1:22" s="78" customFormat="1" x14ac:dyDescent="0.35">
      <c r="A16" s="57" t="s">
        <v>131</v>
      </c>
      <c r="B16" s="21">
        <v>383.12099999999998</v>
      </c>
      <c r="C16" s="21">
        <v>320.86799999999999</v>
      </c>
      <c r="D16" s="21">
        <v>364.39600000000002</v>
      </c>
      <c r="E16" s="21">
        <v>368.62200000000001</v>
      </c>
      <c r="F16" s="21">
        <v>379.13499999999999</v>
      </c>
      <c r="G16" s="21">
        <v>299.2</v>
      </c>
      <c r="H16" s="21">
        <v>364.6</v>
      </c>
      <c r="I16" s="21">
        <v>390.9</v>
      </c>
      <c r="J16" s="21">
        <v>372.9</v>
      </c>
      <c r="K16" s="21">
        <v>328.4</v>
      </c>
      <c r="L16" s="21">
        <v>326</v>
      </c>
      <c r="M16" s="21">
        <v>436</v>
      </c>
      <c r="N16" s="21">
        <v>362.8</v>
      </c>
      <c r="O16" s="21">
        <v>376.1</v>
      </c>
      <c r="P16" s="21">
        <v>320.36</v>
      </c>
      <c r="Q16" s="21">
        <v>360.5</v>
      </c>
      <c r="R16" s="21">
        <v>337.56299999999999</v>
      </c>
      <c r="S16" s="21">
        <v>277.23399999999998</v>
      </c>
      <c r="T16" s="21">
        <v>282.8</v>
      </c>
      <c r="U16" s="21">
        <v>288.2</v>
      </c>
      <c r="V16" s="21">
        <v>315.14</v>
      </c>
    </row>
    <row r="17" spans="1:22" s="78" customFormat="1" x14ac:dyDescent="0.35">
      <c r="A17" s="57" t="s">
        <v>132</v>
      </c>
      <c r="B17" s="21">
        <v>150.10900000000001</v>
      </c>
      <c r="C17" s="21">
        <v>159.22800000000001</v>
      </c>
      <c r="D17" s="21">
        <v>149.773</v>
      </c>
      <c r="E17" s="21">
        <v>138.542</v>
      </c>
      <c r="F17" s="21">
        <v>159.72999999999999</v>
      </c>
      <c r="G17" s="21">
        <v>135.19999999999999</v>
      </c>
      <c r="H17" s="21">
        <v>36.9</v>
      </c>
      <c r="I17" s="21">
        <v>38</v>
      </c>
      <c r="J17" s="21">
        <v>102.7</v>
      </c>
      <c r="K17" s="21">
        <v>69.599999999999994</v>
      </c>
      <c r="L17" s="21">
        <v>76.8</v>
      </c>
      <c r="M17" s="21">
        <v>41.8</v>
      </c>
      <c r="N17" s="21">
        <v>159.9</v>
      </c>
      <c r="O17" s="21">
        <v>193.9</v>
      </c>
      <c r="P17" s="21">
        <v>159.80000000000001</v>
      </c>
      <c r="Q17" s="21">
        <v>68.3</v>
      </c>
      <c r="R17" s="21">
        <v>77.875</v>
      </c>
      <c r="S17" s="21">
        <v>203.47200000000001</v>
      </c>
      <c r="T17" s="21">
        <v>223.1</v>
      </c>
      <c r="U17" s="21">
        <v>150.36000000000001</v>
      </c>
      <c r="V17" s="21">
        <v>148.34</v>
      </c>
    </row>
    <row r="18" spans="1:22" s="78" customFormat="1" x14ac:dyDescent="0.35">
      <c r="A18" s="60" t="s">
        <v>133</v>
      </c>
      <c r="B18" s="61">
        <v>1057.4279999999999</v>
      </c>
      <c r="C18" s="61">
        <v>1015.034</v>
      </c>
      <c r="D18" s="61">
        <v>1021.38</v>
      </c>
      <c r="E18" s="61">
        <v>1036.8910000000001</v>
      </c>
      <c r="F18" s="61">
        <v>1056.6299999999999</v>
      </c>
      <c r="G18" s="61">
        <v>955.3</v>
      </c>
      <c r="H18" s="61">
        <v>979.9</v>
      </c>
      <c r="I18" s="61">
        <v>1076.1999999999998</v>
      </c>
      <c r="J18" s="61">
        <v>1075.5999999999999</v>
      </c>
      <c r="K18" s="61">
        <v>976.6</v>
      </c>
      <c r="L18" s="61">
        <v>968.69999999999993</v>
      </c>
      <c r="M18" s="61">
        <v>1023.4</v>
      </c>
      <c r="N18" s="61">
        <v>1037.7</v>
      </c>
      <c r="O18" s="61">
        <v>985.4</v>
      </c>
      <c r="P18" s="61">
        <v>850.22</v>
      </c>
      <c r="Q18" s="61">
        <v>779.19999999999993</v>
      </c>
      <c r="R18" s="61">
        <v>783.26</v>
      </c>
      <c r="S18" s="61">
        <v>791.44899999999996</v>
      </c>
      <c r="T18" s="61">
        <v>804.2</v>
      </c>
      <c r="U18" s="61">
        <v>738.76</v>
      </c>
      <c r="V18" s="61">
        <v>751.48</v>
      </c>
    </row>
    <row r="19" spans="1:22" s="78" customFormat="1" x14ac:dyDescent="0.35">
      <c r="A19" s="60" t="s">
        <v>134</v>
      </c>
      <c r="B19" s="61">
        <v>1826.4639999999999</v>
      </c>
      <c r="C19" s="61">
        <v>1827.329</v>
      </c>
      <c r="D19" s="61">
        <v>1838.7270000000001</v>
      </c>
      <c r="E19" s="61">
        <v>1858.2500000000002</v>
      </c>
      <c r="F19" s="61">
        <v>1888.779</v>
      </c>
      <c r="G19" s="61">
        <v>1778.5</v>
      </c>
      <c r="H19" s="61">
        <v>1804.5</v>
      </c>
      <c r="I19" s="61">
        <v>1922.8</v>
      </c>
      <c r="J19" s="61">
        <v>1905.8999999999999</v>
      </c>
      <c r="K19" s="61">
        <v>1798.2000000000003</v>
      </c>
      <c r="L19" s="61">
        <v>1722.2</v>
      </c>
      <c r="M19" s="61">
        <v>1780.6</v>
      </c>
      <c r="N19" s="61">
        <v>1785.2</v>
      </c>
      <c r="O19" s="61">
        <v>1731.4</v>
      </c>
      <c r="P19" s="61">
        <v>1594.82</v>
      </c>
      <c r="Q19" s="61">
        <v>1526.8019999999999</v>
      </c>
      <c r="R19" s="61">
        <v>1544.3609999999999</v>
      </c>
      <c r="S19" s="61">
        <v>1369.7269999999999</v>
      </c>
      <c r="T19" s="61">
        <v>1384.5</v>
      </c>
      <c r="U19" s="61">
        <v>1322.54</v>
      </c>
      <c r="V19" s="61">
        <v>1362.1799999999998</v>
      </c>
    </row>
    <row r="20" spans="1:22" s="78" customFormat="1" x14ac:dyDescent="0.35">
      <c r="A20" s="57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s="78" customFormat="1" x14ac:dyDescent="0.35">
      <c r="A21" s="69" t="s">
        <v>135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78" customFormat="1" x14ac:dyDescent="0.35">
      <c r="A22" s="5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s="78" customFormat="1" x14ac:dyDescent="0.35">
      <c r="A23" s="69" t="s">
        <v>136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</row>
    <row r="24" spans="1:22" s="78" customFormat="1" x14ac:dyDescent="0.35">
      <c r="A24" s="57" t="s">
        <v>137</v>
      </c>
      <c r="B24" s="21">
        <v>1052.5509999999999</v>
      </c>
      <c r="C24" s="21">
        <v>1062.0419999999999</v>
      </c>
      <c r="D24" s="21">
        <v>1024.95</v>
      </c>
      <c r="E24" s="21">
        <v>1064.8220000000001</v>
      </c>
      <c r="F24" s="21">
        <v>1091.2850000000001</v>
      </c>
      <c r="G24" s="21">
        <v>1022.6</v>
      </c>
      <c r="H24" s="21">
        <v>1061.2</v>
      </c>
      <c r="I24" s="21">
        <v>1046.2</v>
      </c>
      <c r="J24" s="21">
        <v>1066.3</v>
      </c>
      <c r="K24" s="21">
        <v>999.8</v>
      </c>
      <c r="L24" s="21">
        <v>939</v>
      </c>
      <c r="M24" s="21">
        <v>876.3</v>
      </c>
      <c r="N24" s="21">
        <v>878.5</v>
      </c>
      <c r="O24" s="21">
        <v>806.9</v>
      </c>
      <c r="P24" s="21">
        <v>749</v>
      </c>
      <c r="Q24" s="21">
        <v>699</v>
      </c>
      <c r="R24" s="21">
        <v>690.38599999999997</v>
      </c>
      <c r="S24" s="21">
        <v>581.89300000000003</v>
      </c>
      <c r="T24" s="21">
        <v>596.20000000000005</v>
      </c>
      <c r="U24" s="21">
        <v>606.70000000000005</v>
      </c>
      <c r="V24" s="21">
        <v>627.1</v>
      </c>
    </row>
    <row r="25" spans="1:22" s="78" customFormat="1" x14ac:dyDescent="0.35">
      <c r="A25" s="60" t="s">
        <v>138</v>
      </c>
      <c r="B25" s="61">
        <v>1052.5509999999999</v>
      </c>
      <c r="C25" s="61">
        <v>1062.0419999999999</v>
      </c>
      <c r="D25" s="61">
        <v>1024.95</v>
      </c>
      <c r="E25" s="61">
        <v>1064.8220000000001</v>
      </c>
      <c r="F25" s="61">
        <v>1091.2850000000001</v>
      </c>
      <c r="G25" s="61">
        <v>1022.6</v>
      </c>
      <c r="H25" s="61">
        <v>1061.2</v>
      </c>
      <c r="I25" s="61">
        <v>1046.2</v>
      </c>
      <c r="J25" s="61">
        <v>1066.3</v>
      </c>
      <c r="K25" s="61">
        <v>999.8</v>
      </c>
      <c r="L25" s="61">
        <v>939</v>
      </c>
      <c r="M25" s="61">
        <v>876.3</v>
      </c>
      <c r="N25" s="61">
        <v>878.5</v>
      </c>
      <c r="O25" s="61">
        <v>806.9</v>
      </c>
      <c r="P25" s="61">
        <v>749</v>
      </c>
      <c r="Q25" s="61">
        <v>699</v>
      </c>
      <c r="R25" s="61">
        <v>690.38599999999997</v>
      </c>
      <c r="S25" s="61">
        <v>581.89300000000003</v>
      </c>
      <c r="T25" s="61">
        <v>596.20000000000005</v>
      </c>
      <c r="U25" s="61">
        <v>606.70000000000005</v>
      </c>
      <c r="V25" s="61">
        <v>627.1</v>
      </c>
    </row>
    <row r="26" spans="1:22" s="78" customFormat="1" x14ac:dyDescent="0.35">
      <c r="A26" s="5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</row>
    <row r="27" spans="1:22" s="78" customFormat="1" x14ac:dyDescent="0.35">
      <c r="A27" s="69" t="s">
        <v>139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</row>
    <row r="28" spans="1:22" s="78" customFormat="1" x14ac:dyDescent="0.35">
      <c r="A28" s="57" t="s">
        <v>140</v>
      </c>
      <c r="B28" s="21">
        <v>332.72899999999998</v>
      </c>
      <c r="C28" s="21">
        <v>344.22300000000001</v>
      </c>
      <c r="D28" s="21">
        <v>353.291</v>
      </c>
      <c r="E28" s="21">
        <v>342.75700000000001</v>
      </c>
      <c r="F28" s="21">
        <v>343.661</v>
      </c>
      <c r="G28" s="21">
        <v>350</v>
      </c>
      <c r="H28" s="21">
        <v>314.5</v>
      </c>
      <c r="I28" s="21">
        <v>325.3</v>
      </c>
      <c r="J28" s="21">
        <v>347.4</v>
      </c>
      <c r="K28" s="21">
        <v>341.1</v>
      </c>
      <c r="L28" s="21">
        <v>319.8</v>
      </c>
      <c r="M28" s="21">
        <v>348.6</v>
      </c>
      <c r="N28" s="21">
        <v>397.3</v>
      </c>
      <c r="O28" s="21">
        <v>396.8</v>
      </c>
      <c r="P28" s="21">
        <v>383.2</v>
      </c>
      <c r="Q28" s="21">
        <v>385.8</v>
      </c>
      <c r="R28" s="21">
        <v>395.79399999999998</v>
      </c>
      <c r="S28" s="21">
        <v>321.84399999999999</v>
      </c>
      <c r="T28" s="21">
        <v>305.86</v>
      </c>
      <c r="U28" s="21">
        <v>335.66</v>
      </c>
      <c r="V28" s="21">
        <v>327.14</v>
      </c>
    </row>
    <row r="29" spans="1:22" s="78" customFormat="1" x14ac:dyDescent="0.35">
      <c r="A29" s="57" t="s">
        <v>141</v>
      </c>
      <c r="B29" s="21">
        <v>0</v>
      </c>
      <c r="C29" s="21">
        <v>0</v>
      </c>
      <c r="D29" s="21">
        <v>0</v>
      </c>
      <c r="E29" s="21">
        <v>0</v>
      </c>
      <c r="F29" s="21" t="s">
        <v>70</v>
      </c>
      <c r="G29" s="21" t="s">
        <v>70</v>
      </c>
      <c r="H29" s="21">
        <v>13.7</v>
      </c>
      <c r="I29" s="21">
        <v>60.4</v>
      </c>
      <c r="J29" s="21" t="s">
        <v>70</v>
      </c>
      <c r="K29" s="21" t="s">
        <v>70</v>
      </c>
      <c r="L29" s="21" t="s">
        <v>70</v>
      </c>
      <c r="M29" s="21" t="s">
        <v>70</v>
      </c>
      <c r="N29" s="21" t="s">
        <v>70</v>
      </c>
      <c r="O29" s="21" t="s">
        <v>70</v>
      </c>
      <c r="P29" s="21" t="s">
        <v>70</v>
      </c>
      <c r="Q29" s="21" t="s">
        <v>70</v>
      </c>
      <c r="R29" s="21" t="s">
        <v>70</v>
      </c>
      <c r="S29" s="21" t="s">
        <v>70</v>
      </c>
      <c r="T29" s="21" t="s">
        <v>70</v>
      </c>
      <c r="U29" s="21" t="s">
        <v>70</v>
      </c>
      <c r="V29" s="21" t="s">
        <v>70</v>
      </c>
    </row>
    <row r="30" spans="1:22" s="78" customFormat="1" x14ac:dyDescent="0.35">
      <c r="A30" s="57" t="s">
        <v>142</v>
      </c>
      <c r="B30" s="21">
        <v>441.18299999999999</v>
      </c>
      <c r="C30" s="21">
        <v>421.06400000000002</v>
      </c>
      <c r="D30" s="21">
        <v>460.48599999999999</v>
      </c>
      <c r="E30" s="21">
        <v>450.721</v>
      </c>
      <c r="F30" s="21">
        <v>453.83300000000003</v>
      </c>
      <c r="G30" s="21">
        <v>405.9</v>
      </c>
      <c r="H30" s="21">
        <v>415.1</v>
      </c>
      <c r="I30" s="21">
        <v>491</v>
      </c>
      <c r="J30" s="21">
        <v>492.1</v>
      </c>
      <c r="K30" s="21">
        <v>457.3</v>
      </c>
      <c r="L30" s="21">
        <v>463.4</v>
      </c>
      <c r="M30" s="21">
        <v>555.70000000000005</v>
      </c>
      <c r="N30" s="21">
        <v>509.4</v>
      </c>
      <c r="O30" s="21">
        <v>527.70000000000005</v>
      </c>
      <c r="P30" s="21">
        <v>462.6</v>
      </c>
      <c r="Q30" s="21">
        <v>442</v>
      </c>
      <c r="R30" s="21">
        <v>458.18099999999998</v>
      </c>
      <c r="S30" s="21">
        <v>465.99</v>
      </c>
      <c r="T30" s="21">
        <v>482.46</v>
      </c>
      <c r="U30" s="21">
        <v>380.16</v>
      </c>
      <c r="V30" s="21">
        <v>407.94</v>
      </c>
    </row>
    <row r="31" spans="1:22" s="78" customFormat="1" x14ac:dyDescent="0.35">
      <c r="A31" s="76" t="s">
        <v>143</v>
      </c>
      <c r="B31" s="77">
        <v>773.91200000000003</v>
      </c>
      <c r="C31" s="77">
        <v>765.28700000000003</v>
      </c>
      <c r="D31" s="77">
        <v>813.77700000000004</v>
      </c>
      <c r="E31" s="77">
        <v>793.47800000000007</v>
      </c>
      <c r="F31" s="77">
        <v>797.49423000000002</v>
      </c>
      <c r="G31" s="77">
        <v>755.9</v>
      </c>
      <c r="H31" s="77">
        <v>743.3</v>
      </c>
      <c r="I31" s="77">
        <v>876.7</v>
      </c>
      <c r="J31" s="77">
        <v>839.5</v>
      </c>
      <c r="K31" s="77">
        <v>798.40000000000009</v>
      </c>
      <c r="L31" s="77">
        <v>783.2</v>
      </c>
      <c r="M31" s="77">
        <v>904.30000000000007</v>
      </c>
      <c r="N31" s="77">
        <v>906.7</v>
      </c>
      <c r="O31" s="77">
        <v>924.5</v>
      </c>
      <c r="P31" s="77">
        <v>845.8</v>
      </c>
      <c r="Q31" s="77">
        <v>827.8</v>
      </c>
      <c r="R31" s="77">
        <v>853.97499999999991</v>
      </c>
      <c r="S31" s="77">
        <v>787.83400000000006</v>
      </c>
      <c r="T31" s="77">
        <v>788.31999999999994</v>
      </c>
      <c r="U31" s="77">
        <v>715.82</v>
      </c>
      <c r="V31" s="77">
        <v>735.07999999999993</v>
      </c>
    </row>
    <row r="32" spans="1:22" s="78" customFormat="1" x14ac:dyDescent="0.35">
      <c r="A32" s="60" t="s">
        <v>144</v>
      </c>
      <c r="B32" s="61">
        <v>1826.463</v>
      </c>
      <c r="C32" s="61">
        <v>1827.329</v>
      </c>
      <c r="D32" s="61">
        <v>1838.7270000000001</v>
      </c>
      <c r="E32" s="61">
        <v>1858.2500000000002</v>
      </c>
      <c r="F32" s="61">
        <v>1888.7792300000001</v>
      </c>
      <c r="G32" s="61">
        <v>1778.5</v>
      </c>
      <c r="H32" s="61">
        <v>1804.5</v>
      </c>
      <c r="I32" s="61">
        <v>1922.8</v>
      </c>
      <c r="J32" s="61">
        <v>1905.8999999999996</v>
      </c>
      <c r="K32" s="61">
        <v>1798.2</v>
      </c>
      <c r="L32" s="61">
        <v>1722.2</v>
      </c>
      <c r="M32" s="61">
        <v>1780.6000000000001</v>
      </c>
      <c r="N32" s="61">
        <v>1785.2</v>
      </c>
      <c r="O32" s="61">
        <v>1731.4</v>
      </c>
      <c r="P32" s="61">
        <v>1594.8000000000002</v>
      </c>
      <c r="Q32" s="61">
        <v>1526.8</v>
      </c>
      <c r="R32" s="61">
        <v>1544.3609999999999</v>
      </c>
      <c r="S32" s="61">
        <v>1369.7270000000001</v>
      </c>
      <c r="T32" s="61">
        <v>1384.52</v>
      </c>
      <c r="U32" s="61">
        <v>1322.52</v>
      </c>
      <c r="V32" s="61">
        <v>1362.1799999999998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9A35-C70D-4C38-BCA9-A9AD19EC4E6B}">
  <dimension ref="A1:F9"/>
  <sheetViews>
    <sheetView workbookViewId="0">
      <selection activeCell="E17" sqref="E17"/>
    </sheetView>
  </sheetViews>
  <sheetFormatPr defaultRowHeight="14.5" x14ac:dyDescent="0.35"/>
  <cols>
    <col min="1" max="1" width="55.1796875" bestFit="1" customWidth="1"/>
    <col min="2" max="2" width="9.1796875" customWidth="1"/>
    <col min="3" max="5" width="9.1796875" style="43"/>
  </cols>
  <sheetData>
    <row r="1" spans="1:6" ht="23.5" x14ac:dyDescent="0.55000000000000004">
      <c r="A1" s="40" t="s">
        <v>162</v>
      </c>
      <c r="B1" s="40"/>
      <c r="C1" s="62"/>
      <c r="D1" s="62"/>
      <c r="E1" s="62"/>
      <c r="F1" s="52"/>
    </row>
    <row r="2" spans="1:6" x14ac:dyDescent="0.35">
      <c r="A2" s="45" t="s">
        <v>1</v>
      </c>
      <c r="B2" s="86" t="s">
        <v>257</v>
      </c>
      <c r="C2" s="86" t="s">
        <v>25</v>
      </c>
      <c r="D2" s="86" t="s">
        <v>26</v>
      </c>
      <c r="E2" s="86" t="s">
        <v>27</v>
      </c>
      <c r="F2" s="86" t="s">
        <v>28</v>
      </c>
    </row>
    <row r="3" spans="1:6" x14ac:dyDescent="0.35">
      <c r="A3" s="82"/>
      <c r="B3" s="83"/>
      <c r="C3" s="83"/>
      <c r="D3" s="84"/>
      <c r="E3" s="84"/>
      <c r="F3" s="85"/>
    </row>
    <row r="4" spans="1:6" x14ac:dyDescent="0.35">
      <c r="A4" s="50" t="s">
        <v>163</v>
      </c>
      <c r="B4" s="16">
        <v>1022.559651</v>
      </c>
      <c r="C4" s="16">
        <v>999.8</v>
      </c>
      <c r="D4" s="16">
        <v>806.9</v>
      </c>
      <c r="E4" s="16">
        <v>581.9</v>
      </c>
      <c r="F4" s="16">
        <v>563.1</v>
      </c>
    </row>
    <row r="5" spans="1:6" x14ac:dyDescent="0.35">
      <c r="A5" s="75" t="s">
        <v>164</v>
      </c>
      <c r="B5" s="8" t="s">
        <v>70</v>
      </c>
      <c r="C5" s="8" t="s">
        <v>70</v>
      </c>
      <c r="D5" s="8" t="s">
        <v>70</v>
      </c>
      <c r="E5" s="8" t="s">
        <v>70</v>
      </c>
      <c r="F5" s="8" t="s">
        <v>70</v>
      </c>
    </row>
    <row r="6" spans="1:6" x14ac:dyDescent="0.35">
      <c r="A6" s="51" t="s">
        <v>165</v>
      </c>
      <c r="B6" s="8" t="s">
        <v>70</v>
      </c>
      <c r="C6" s="8" t="s">
        <v>70</v>
      </c>
      <c r="D6" s="8" t="s">
        <v>70</v>
      </c>
      <c r="E6" s="8">
        <v>37.200000000000003</v>
      </c>
      <c r="F6" s="8" t="s">
        <v>70</v>
      </c>
    </row>
    <row r="7" spans="1:6" x14ac:dyDescent="0.35">
      <c r="A7" s="51" t="s">
        <v>166</v>
      </c>
      <c r="B7" s="8">
        <v>-105.8</v>
      </c>
      <c r="C7" s="8">
        <v>-105.8</v>
      </c>
      <c r="D7" s="8">
        <v>-105.8</v>
      </c>
      <c r="E7" s="8">
        <v>-63.5</v>
      </c>
      <c r="F7" s="8">
        <v>-48.6</v>
      </c>
    </row>
    <row r="8" spans="1:6" x14ac:dyDescent="0.35">
      <c r="A8" s="51" t="s">
        <v>167</v>
      </c>
      <c r="B8" s="8">
        <v>145.15023699999998</v>
      </c>
      <c r="C8" s="8">
        <v>128.6</v>
      </c>
      <c r="D8" s="8">
        <v>298.7</v>
      </c>
      <c r="E8" s="8">
        <v>251.3</v>
      </c>
      <c r="F8" s="8">
        <v>67.400000000000006</v>
      </c>
    </row>
    <row r="9" spans="1:6" x14ac:dyDescent="0.35">
      <c r="A9" s="47" t="s">
        <v>168</v>
      </c>
      <c r="B9" s="19">
        <v>1062.009888</v>
      </c>
      <c r="C9" s="19">
        <v>1022.6</v>
      </c>
      <c r="D9" s="19">
        <v>999.8</v>
      </c>
      <c r="E9" s="19">
        <v>806.9</v>
      </c>
      <c r="F9" s="19">
        <v>581.9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4E5A-B3C5-4EEB-899B-B997AAC4D1A5}">
  <dimension ref="A1:F9"/>
  <sheetViews>
    <sheetView workbookViewId="0">
      <selection activeCell="H30" sqref="H30"/>
    </sheetView>
  </sheetViews>
  <sheetFormatPr defaultColWidth="9.1796875" defaultRowHeight="14.5" x14ac:dyDescent="0.35"/>
  <cols>
    <col min="1" max="1" width="55.1796875" bestFit="1" customWidth="1"/>
    <col min="2" max="2" width="9.1796875" customWidth="1"/>
    <col min="3" max="5" width="9.1796875" style="43"/>
  </cols>
  <sheetData>
    <row r="1" spans="1:6" ht="23.5" x14ac:dyDescent="0.55000000000000004">
      <c r="A1" s="40" t="s">
        <v>169</v>
      </c>
      <c r="B1" s="40"/>
      <c r="C1" s="62"/>
      <c r="D1" s="62"/>
      <c r="E1" s="62"/>
      <c r="F1" s="52"/>
    </row>
    <row r="2" spans="1:6" x14ac:dyDescent="0.35">
      <c r="A2" s="45" t="s">
        <v>1</v>
      </c>
      <c r="B2" s="86" t="s">
        <v>257</v>
      </c>
      <c r="C2" s="86" t="s">
        <v>25</v>
      </c>
      <c r="D2" s="86" t="s">
        <v>26</v>
      </c>
      <c r="E2" s="86" t="s">
        <v>27</v>
      </c>
      <c r="F2" s="87" t="s">
        <v>28</v>
      </c>
    </row>
    <row r="3" spans="1:6" x14ac:dyDescent="0.35">
      <c r="A3" s="82"/>
      <c r="B3" s="84"/>
      <c r="C3" s="84"/>
      <c r="D3" s="84"/>
      <c r="E3" s="84"/>
      <c r="F3" s="85"/>
    </row>
    <row r="4" spans="1:6" x14ac:dyDescent="0.35">
      <c r="A4" s="50" t="s">
        <v>170</v>
      </c>
      <c r="B4" s="16">
        <v>1022.559651</v>
      </c>
      <c r="C4" s="16">
        <v>999.8</v>
      </c>
      <c r="D4" s="16">
        <v>806.9</v>
      </c>
      <c r="E4" s="16">
        <v>581.9</v>
      </c>
      <c r="F4" s="16">
        <v>563.1</v>
      </c>
    </row>
    <row r="5" spans="1:6" x14ac:dyDescent="0.35">
      <c r="A5" s="75" t="s">
        <v>171</v>
      </c>
      <c r="B5" s="8" t="s">
        <v>70</v>
      </c>
      <c r="C5" s="8" t="s">
        <v>70</v>
      </c>
      <c r="D5" s="8" t="s">
        <v>70</v>
      </c>
      <c r="E5" s="8" t="s">
        <v>70</v>
      </c>
      <c r="F5" s="8" t="s">
        <v>70</v>
      </c>
    </row>
    <row r="6" spans="1:6" x14ac:dyDescent="0.35">
      <c r="A6" s="51" t="s">
        <v>172</v>
      </c>
      <c r="B6" s="8" t="s">
        <v>70</v>
      </c>
      <c r="C6" s="8" t="s">
        <v>70</v>
      </c>
      <c r="D6" s="8" t="s">
        <v>70</v>
      </c>
      <c r="E6" s="8">
        <v>37.200000000000003</v>
      </c>
      <c r="F6" s="8" t="s">
        <v>70</v>
      </c>
    </row>
    <row r="7" spans="1:6" x14ac:dyDescent="0.35">
      <c r="A7" s="51" t="s">
        <v>173</v>
      </c>
      <c r="B7" s="8">
        <v>-105.8</v>
      </c>
      <c r="C7" s="8">
        <v>-105.8</v>
      </c>
      <c r="D7" s="8">
        <v>-105.8</v>
      </c>
      <c r="E7" s="8">
        <v>-63.5</v>
      </c>
      <c r="F7" s="8">
        <v>-48.6</v>
      </c>
    </row>
    <row r="8" spans="1:6" x14ac:dyDescent="0.35">
      <c r="A8" s="51" t="s">
        <v>174</v>
      </c>
      <c r="B8" s="8">
        <v>145.15023699999998</v>
      </c>
      <c r="C8" s="8">
        <v>128.6</v>
      </c>
      <c r="D8" s="8">
        <v>298.7</v>
      </c>
      <c r="E8" s="8">
        <v>251.3</v>
      </c>
      <c r="F8" s="8">
        <v>67.400000000000006</v>
      </c>
    </row>
    <row r="9" spans="1:6" x14ac:dyDescent="0.35">
      <c r="A9" s="47" t="s">
        <v>175</v>
      </c>
      <c r="B9" s="19">
        <v>1062.009888</v>
      </c>
      <c r="C9" s="19">
        <v>1022.6</v>
      </c>
      <c r="D9" s="19">
        <v>999.8</v>
      </c>
      <c r="E9" s="19">
        <v>806.9</v>
      </c>
      <c r="F9" s="19">
        <v>581.9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1A59D-08CE-46FB-8781-BAF3AEB57CEC}">
  <dimension ref="A1:V9"/>
  <sheetViews>
    <sheetView workbookViewId="0">
      <selection activeCell="C20" sqref="C20"/>
    </sheetView>
  </sheetViews>
  <sheetFormatPr defaultRowHeight="14.5" x14ac:dyDescent="0.35"/>
  <cols>
    <col min="1" max="1" width="55.1796875" bestFit="1" customWidth="1"/>
    <col min="2" max="21" width="8" style="43" customWidth="1"/>
  </cols>
  <sheetData>
    <row r="1" spans="1:22" ht="23.5" x14ac:dyDescent="0.55000000000000004">
      <c r="A1" s="40" t="s">
        <v>176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29" x14ac:dyDescent="0.35">
      <c r="A2" s="89" t="s">
        <v>1</v>
      </c>
      <c r="B2" s="112" t="s">
        <v>261</v>
      </c>
      <c r="C2" s="112" t="s">
        <v>259</v>
      </c>
      <c r="D2" s="112" t="s">
        <v>255</v>
      </c>
      <c r="E2" s="112" t="s">
        <v>252</v>
      </c>
      <c r="F2" s="112" t="s">
        <v>239</v>
      </c>
      <c r="G2" s="112" t="s">
        <v>76</v>
      </c>
      <c r="H2" s="112" t="s">
        <v>77</v>
      </c>
      <c r="I2" s="112" t="s">
        <v>78</v>
      </c>
      <c r="J2" s="112" t="s">
        <v>79</v>
      </c>
      <c r="K2" s="112" t="s">
        <v>80</v>
      </c>
      <c r="L2" s="112" t="s">
        <v>81</v>
      </c>
      <c r="M2" s="112" t="s">
        <v>82</v>
      </c>
      <c r="N2" s="112" t="s">
        <v>83</v>
      </c>
      <c r="O2" s="112" t="s">
        <v>84</v>
      </c>
      <c r="P2" s="112" t="s">
        <v>85</v>
      </c>
      <c r="Q2" s="112" t="s">
        <v>86</v>
      </c>
      <c r="R2" s="112" t="s">
        <v>65</v>
      </c>
      <c r="S2" s="112" t="s">
        <v>87</v>
      </c>
      <c r="T2" s="112" t="s">
        <v>88</v>
      </c>
      <c r="U2" s="112" t="s">
        <v>89</v>
      </c>
      <c r="V2" s="112" t="s">
        <v>69</v>
      </c>
    </row>
    <row r="3" spans="1:22" x14ac:dyDescent="0.35">
      <c r="A3" s="82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2" x14ac:dyDescent="0.35">
      <c r="A4" s="50" t="s">
        <v>163</v>
      </c>
      <c r="B4" s="91">
        <v>1062</v>
      </c>
      <c r="C4" s="91">
        <v>1022.559651</v>
      </c>
      <c r="D4" s="91">
        <v>1022.559651</v>
      </c>
      <c r="E4" s="91">
        <v>1022.559651</v>
      </c>
      <c r="F4" s="91">
        <v>1022.559651</v>
      </c>
      <c r="G4" s="91">
        <v>999.8</v>
      </c>
      <c r="H4" s="91">
        <v>999.8</v>
      </c>
      <c r="I4" s="91">
        <v>999.8</v>
      </c>
      <c r="J4" s="91">
        <v>999.8</v>
      </c>
      <c r="K4" s="91">
        <v>806.9</v>
      </c>
      <c r="L4" s="91">
        <v>806.9</v>
      </c>
      <c r="M4" s="91">
        <v>806.9</v>
      </c>
      <c r="N4" s="91">
        <v>806.9</v>
      </c>
      <c r="O4" s="91">
        <v>581.9</v>
      </c>
      <c r="P4" s="91">
        <v>581.94989999999996</v>
      </c>
      <c r="Q4" s="91">
        <v>581.94989999999996</v>
      </c>
      <c r="R4" s="91">
        <v>581.94989999999996</v>
      </c>
      <c r="S4" s="91">
        <v>563.1</v>
      </c>
      <c r="T4" s="91">
        <v>563.1</v>
      </c>
      <c r="U4" s="91">
        <v>563.1</v>
      </c>
      <c r="V4" s="91">
        <v>563.1</v>
      </c>
    </row>
    <row r="5" spans="1:22" x14ac:dyDescent="0.35">
      <c r="A5" s="75" t="s">
        <v>164</v>
      </c>
      <c r="B5" s="36" t="s">
        <v>70</v>
      </c>
      <c r="C5" s="36" t="s">
        <v>70</v>
      </c>
      <c r="D5" s="36" t="s">
        <v>70</v>
      </c>
      <c r="E5" s="36" t="s">
        <v>70</v>
      </c>
      <c r="F5" s="36" t="s">
        <v>70</v>
      </c>
      <c r="G5" s="36" t="s">
        <v>70</v>
      </c>
      <c r="H5" s="36" t="s">
        <v>70</v>
      </c>
      <c r="I5" s="36" t="s">
        <v>70</v>
      </c>
      <c r="J5" s="36" t="s">
        <v>70</v>
      </c>
      <c r="K5" s="36" t="s">
        <v>70</v>
      </c>
      <c r="L5" s="36" t="s">
        <v>70</v>
      </c>
      <c r="M5" s="36" t="s">
        <v>70</v>
      </c>
      <c r="N5" s="36" t="s">
        <v>70</v>
      </c>
      <c r="O5" s="36" t="s">
        <v>70</v>
      </c>
      <c r="P5" s="36" t="s">
        <v>70</v>
      </c>
      <c r="Q5" s="36" t="s">
        <v>70</v>
      </c>
      <c r="R5" s="36" t="s">
        <v>70</v>
      </c>
      <c r="S5" s="36" t="s">
        <v>70</v>
      </c>
      <c r="T5" s="36" t="s">
        <v>70</v>
      </c>
      <c r="U5" s="36" t="s">
        <v>70</v>
      </c>
      <c r="V5" s="36" t="s">
        <v>70</v>
      </c>
    </row>
    <row r="6" spans="1:22" x14ac:dyDescent="0.35">
      <c r="A6" s="51" t="s">
        <v>165</v>
      </c>
      <c r="B6" s="36" t="s">
        <v>70</v>
      </c>
      <c r="C6" s="36" t="s">
        <v>70</v>
      </c>
      <c r="D6" s="36" t="s">
        <v>70</v>
      </c>
      <c r="E6" s="36" t="s">
        <v>70</v>
      </c>
      <c r="F6" s="36" t="s">
        <v>70</v>
      </c>
      <c r="G6" s="36" t="s">
        <v>70</v>
      </c>
      <c r="H6" s="36" t="s">
        <v>70</v>
      </c>
      <c r="I6" s="36" t="s">
        <v>70</v>
      </c>
      <c r="J6" s="36" t="s">
        <v>70</v>
      </c>
      <c r="K6" s="36" t="s">
        <v>70</v>
      </c>
      <c r="L6" s="36" t="s">
        <v>70</v>
      </c>
      <c r="M6" s="36" t="s">
        <v>70</v>
      </c>
      <c r="N6" s="36" t="s">
        <v>70</v>
      </c>
      <c r="O6" s="36">
        <v>37.200000000000003</v>
      </c>
      <c r="P6" s="36">
        <v>37.249900000000004</v>
      </c>
      <c r="Q6" s="36">
        <v>37.249900000000004</v>
      </c>
      <c r="R6" s="36">
        <v>37.249900000000004</v>
      </c>
      <c r="S6" s="36" t="s">
        <v>70</v>
      </c>
      <c r="T6" s="36" t="s">
        <v>70</v>
      </c>
      <c r="U6" s="36" t="s">
        <v>70</v>
      </c>
      <c r="V6" s="36" t="s">
        <v>70</v>
      </c>
    </row>
    <row r="7" spans="1:22" x14ac:dyDescent="0.35">
      <c r="A7" s="51" t="s">
        <v>166</v>
      </c>
      <c r="B7" s="36" t="s">
        <v>70</v>
      </c>
      <c r="C7" s="36">
        <v>-105.8</v>
      </c>
      <c r="D7" s="36">
        <v>-105.8</v>
      </c>
      <c r="E7" s="36">
        <v>-52.9</v>
      </c>
      <c r="F7" s="36" t="s">
        <v>70</v>
      </c>
      <c r="G7" s="36">
        <v>-105.8</v>
      </c>
      <c r="H7" s="36">
        <v>-105.8</v>
      </c>
      <c r="I7" s="36">
        <v>-105.8</v>
      </c>
      <c r="J7" s="36" t="s">
        <v>70</v>
      </c>
      <c r="K7" s="36">
        <v>-105.8</v>
      </c>
      <c r="L7" s="36">
        <v>-105.8</v>
      </c>
      <c r="M7" s="36">
        <v>-105.8</v>
      </c>
      <c r="N7" s="36" t="s">
        <v>70</v>
      </c>
      <c r="O7" s="36">
        <v>-63.5</v>
      </c>
      <c r="P7" s="36">
        <v>-63.54</v>
      </c>
      <c r="Q7" s="36">
        <v>-63.54</v>
      </c>
      <c r="R7" s="36" t="s">
        <v>70</v>
      </c>
      <c r="S7" s="36">
        <v>-48.6</v>
      </c>
      <c r="T7" s="36">
        <v>-48.6</v>
      </c>
      <c r="U7" s="36" t="s">
        <v>70</v>
      </c>
      <c r="V7" s="36" t="s">
        <v>70</v>
      </c>
    </row>
    <row r="8" spans="1:22" x14ac:dyDescent="0.35">
      <c r="A8" s="51" t="s">
        <v>167</v>
      </c>
      <c r="B8" s="36">
        <v>-9.4</v>
      </c>
      <c r="C8" s="36">
        <v>145.15023699999998</v>
      </c>
      <c r="D8" s="36">
        <v>108.15</v>
      </c>
      <c r="E8" s="36">
        <v>95.054344999999998</v>
      </c>
      <c r="F8" s="36">
        <v>68.7</v>
      </c>
      <c r="G8" s="36">
        <v>128.6</v>
      </c>
      <c r="H8" s="36">
        <v>167.2</v>
      </c>
      <c r="I8" s="36">
        <v>152.30000000000001</v>
      </c>
      <c r="J8" s="36">
        <v>66.5</v>
      </c>
      <c r="K8" s="36">
        <v>298.7</v>
      </c>
      <c r="L8" s="36">
        <v>237.7</v>
      </c>
      <c r="M8" s="36">
        <v>175.2</v>
      </c>
      <c r="N8" s="36">
        <v>71.8</v>
      </c>
      <c r="O8" s="36">
        <v>251.3</v>
      </c>
      <c r="P8" s="36">
        <v>193.3</v>
      </c>
      <c r="Q8" s="36">
        <v>143.36000000000001</v>
      </c>
      <c r="R8" s="36">
        <v>71.149899999999988</v>
      </c>
      <c r="S8" s="36">
        <v>67.400000000000006</v>
      </c>
      <c r="T8" s="36">
        <v>81.7</v>
      </c>
      <c r="U8" s="36">
        <v>43.6</v>
      </c>
      <c r="V8" s="36">
        <v>64</v>
      </c>
    </row>
    <row r="9" spans="1:22" x14ac:dyDescent="0.35">
      <c r="A9" s="47" t="s">
        <v>168</v>
      </c>
      <c r="B9" s="19">
        <v>1052.5999999999999</v>
      </c>
      <c r="C9" s="19">
        <v>1062.009888</v>
      </c>
      <c r="D9" s="19">
        <v>1025.0096510000001</v>
      </c>
      <c r="E9" s="19">
        <v>1064.8139959999999</v>
      </c>
      <c r="F9" s="19">
        <v>1091.2596510000001</v>
      </c>
      <c r="G9" s="19">
        <v>1022.6</v>
      </c>
      <c r="H9" s="19">
        <v>1061.2</v>
      </c>
      <c r="I9" s="19">
        <v>1046.3</v>
      </c>
      <c r="J9" s="19">
        <v>1066.3</v>
      </c>
      <c r="K9" s="19">
        <v>999.8</v>
      </c>
      <c r="L9" s="19">
        <v>939</v>
      </c>
      <c r="M9" s="19">
        <v>876.3</v>
      </c>
      <c r="N9" s="19">
        <v>878.5</v>
      </c>
      <c r="O9" s="19">
        <v>806.9</v>
      </c>
      <c r="P9" s="19">
        <v>748.95980000000009</v>
      </c>
      <c r="Q9" s="19">
        <v>699.01980000000003</v>
      </c>
      <c r="R9" s="19">
        <v>690.4</v>
      </c>
      <c r="S9" s="19">
        <v>581.9</v>
      </c>
      <c r="T9" s="19">
        <v>596.20000000000005</v>
      </c>
      <c r="U9" s="19">
        <v>606.70000000000005</v>
      </c>
      <c r="V9" s="19">
        <v>627.1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858E2-B50F-4F87-8601-92E7DE328787}">
  <dimension ref="A1:V9"/>
  <sheetViews>
    <sheetView workbookViewId="0">
      <selection activeCell="B6" sqref="B6:B7"/>
    </sheetView>
  </sheetViews>
  <sheetFormatPr defaultColWidth="9.1796875" defaultRowHeight="14.5" x14ac:dyDescent="0.35"/>
  <cols>
    <col min="1" max="1" width="55.1796875" bestFit="1" customWidth="1"/>
    <col min="2" max="2" width="8" style="43" customWidth="1"/>
    <col min="3" max="5" width="8" customWidth="1"/>
    <col min="6" max="9" width="8" style="43" customWidth="1"/>
    <col min="10" max="13" width="7.81640625" style="43" customWidth="1"/>
    <col min="14" max="14" width="8" style="43" customWidth="1"/>
    <col min="15" max="15" width="8" style="44" customWidth="1"/>
    <col min="16" max="18" width="8" style="43" customWidth="1"/>
    <col min="19" max="21" width="8" customWidth="1"/>
  </cols>
  <sheetData>
    <row r="1" spans="1:22" ht="23.5" x14ac:dyDescent="0.55000000000000004">
      <c r="A1" s="40" t="s">
        <v>177</v>
      </c>
      <c r="B1" s="41"/>
      <c r="C1" s="40"/>
      <c r="D1" s="40"/>
      <c r="E1" s="40"/>
      <c r="F1" s="41"/>
      <c r="G1" s="41"/>
      <c r="H1" s="41"/>
      <c r="I1" s="41"/>
      <c r="J1" s="41"/>
      <c r="K1" s="41"/>
      <c r="L1" s="41"/>
      <c r="M1" s="41"/>
      <c r="N1" s="41"/>
      <c r="O1" s="88"/>
      <c r="P1" s="41"/>
      <c r="Q1" s="41"/>
      <c r="R1" s="41"/>
      <c r="S1" s="40"/>
    </row>
    <row r="2" spans="1:22" ht="29" x14ac:dyDescent="0.35">
      <c r="A2" s="89" t="s">
        <v>1</v>
      </c>
      <c r="B2" s="112" t="s">
        <v>261</v>
      </c>
      <c r="C2" s="112" t="s">
        <v>259</v>
      </c>
      <c r="D2" s="112" t="s">
        <v>255</v>
      </c>
      <c r="E2" s="112" t="s">
        <v>252</v>
      </c>
      <c r="F2" s="112" t="s">
        <v>239</v>
      </c>
      <c r="G2" s="112" t="s">
        <v>76</v>
      </c>
      <c r="H2" s="112" t="s">
        <v>77</v>
      </c>
      <c r="I2" s="112" t="s">
        <v>78</v>
      </c>
      <c r="J2" s="112" t="s">
        <v>79</v>
      </c>
      <c r="K2" s="112" t="s">
        <v>80</v>
      </c>
      <c r="L2" s="112" t="s">
        <v>81</v>
      </c>
      <c r="M2" s="112" t="s">
        <v>82</v>
      </c>
      <c r="N2" s="112" t="s">
        <v>83</v>
      </c>
      <c r="O2" s="112" t="s">
        <v>84</v>
      </c>
      <c r="P2" s="112" t="s">
        <v>85</v>
      </c>
      <c r="Q2" s="112" t="s">
        <v>86</v>
      </c>
      <c r="R2" s="112" t="s">
        <v>65</v>
      </c>
      <c r="S2" s="112" t="s">
        <v>87</v>
      </c>
      <c r="T2" s="112" t="s">
        <v>88</v>
      </c>
      <c r="U2" s="112" t="s">
        <v>89</v>
      </c>
      <c r="V2" s="112" t="s">
        <v>69</v>
      </c>
    </row>
    <row r="3" spans="1:22" x14ac:dyDescent="0.35">
      <c r="A3" s="82"/>
      <c r="B3" s="90"/>
      <c r="C3" s="82"/>
      <c r="D3" s="82"/>
      <c r="E3" s="82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2"/>
      <c r="T3" s="22"/>
      <c r="U3" s="22"/>
      <c r="V3" s="22"/>
    </row>
    <row r="4" spans="1:22" x14ac:dyDescent="0.35">
      <c r="A4" s="50" t="s">
        <v>170</v>
      </c>
      <c r="B4" s="91">
        <v>1062</v>
      </c>
      <c r="C4" s="91">
        <v>1022.559651</v>
      </c>
      <c r="D4" s="91">
        <v>1022.559651</v>
      </c>
      <c r="E4" s="91">
        <v>1022.559651</v>
      </c>
      <c r="F4" s="91">
        <v>1022.559651</v>
      </c>
      <c r="G4" s="91">
        <v>999.8</v>
      </c>
      <c r="H4" s="91">
        <v>999.8</v>
      </c>
      <c r="I4" s="91">
        <v>999.8</v>
      </c>
      <c r="J4" s="91">
        <v>999.8</v>
      </c>
      <c r="K4" s="91">
        <v>806.9</v>
      </c>
      <c r="L4" s="91">
        <v>806.9</v>
      </c>
      <c r="M4" s="91">
        <v>806.9</v>
      </c>
      <c r="N4" s="91">
        <v>806.9</v>
      </c>
      <c r="O4" s="91">
        <v>581.9</v>
      </c>
      <c r="P4" s="91">
        <v>581.94989999999996</v>
      </c>
      <c r="Q4" s="91">
        <v>581.94989999999996</v>
      </c>
      <c r="R4" s="91">
        <v>581.94989999999996</v>
      </c>
      <c r="S4" s="91">
        <v>563.1</v>
      </c>
      <c r="T4" s="91">
        <v>563.1</v>
      </c>
      <c r="U4" s="91">
        <v>563.1</v>
      </c>
      <c r="V4" s="91">
        <v>563.1</v>
      </c>
    </row>
    <row r="5" spans="1:22" x14ac:dyDescent="0.35">
      <c r="A5" s="75" t="s">
        <v>171</v>
      </c>
      <c r="B5" s="36" t="s">
        <v>70</v>
      </c>
      <c r="C5" s="36" t="s">
        <v>70</v>
      </c>
      <c r="D5" s="36" t="s">
        <v>70</v>
      </c>
      <c r="E5" s="36" t="s">
        <v>70</v>
      </c>
      <c r="F5" s="36" t="s">
        <v>70</v>
      </c>
      <c r="G5" s="36" t="s">
        <v>70</v>
      </c>
      <c r="H5" s="36" t="s">
        <v>70</v>
      </c>
      <c r="I5" s="36" t="s">
        <v>70</v>
      </c>
      <c r="J5" s="36" t="s">
        <v>70</v>
      </c>
      <c r="K5" s="36" t="s">
        <v>70</v>
      </c>
      <c r="L5" s="36" t="s">
        <v>70</v>
      </c>
      <c r="M5" s="36" t="s">
        <v>70</v>
      </c>
      <c r="N5" s="36" t="s">
        <v>70</v>
      </c>
      <c r="O5" s="36" t="s">
        <v>70</v>
      </c>
      <c r="P5" s="36" t="s">
        <v>70</v>
      </c>
      <c r="Q5" s="36" t="s">
        <v>70</v>
      </c>
      <c r="R5" s="36" t="s">
        <v>70</v>
      </c>
      <c r="S5" s="36" t="s">
        <v>70</v>
      </c>
      <c r="T5" s="36" t="s">
        <v>70</v>
      </c>
      <c r="U5" s="36" t="s">
        <v>70</v>
      </c>
      <c r="V5" s="36" t="s">
        <v>70</v>
      </c>
    </row>
    <row r="6" spans="1:22" x14ac:dyDescent="0.35">
      <c r="A6" s="51" t="s">
        <v>172</v>
      </c>
      <c r="B6" s="36" t="s">
        <v>70</v>
      </c>
      <c r="C6" s="36" t="s">
        <v>70</v>
      </c>
      <c r="D6" s="36" t="s">
        <v>70</v>
      </c>
      <c r="E6" s="36" t="s">
        <v>70</v>
      </c>
      <c r="F6" s="36" t="s">
        <v>70</v>
      </c>
      <c r="G6" s="36" t="s">
        <v>70</v>
      </c>
      <c r="H6" s="36" t="s">
        <v>70</v>
      </c>
      <c r="I6" s="36" t="s">
        <v>70</v>
      </c>
      <c r="J6" s="36" t="s">
        <v>70</v>
      </c>
      <c r="K6" s="36" t="s">
        <v>70</v>
      </c>
      <c r="L6" s="36" t="s">
        <v>70</v>
      </c>
      <c r="M6" s="36" t="s">
        <v>70</v>
      </c>
      <c r="N6" s="36" t="s">
        <v>70</v>
      </c>
      <c r="O6" s="36">
        <v>37.200000000000003</v>
      </c>
      <c r="P6" s="36">
        <v>37.249900000000004</v>
      </c>
      <c r="Q6" s="36">
        <v>37.249900000000004</v>
      </c>
      <c r="R6" s="36">
        <v>37.249900000000004</v>
      </c>
      <c r="S6" s="36" t="s">
        <v>70</v>
      </c>
      <c r="T6" s="36" t="s">
        <v>70</v>
      </c>
      <c r="U6" s="36" t="s">
        <v>70</v>
      </c>
      <c r="V6" s="36" t="s">
        <v>70</v>
      </c>
    </row>
    <row r="7" spans="1:22" x14ac:dyDescent="0.35">
      <c r="A7" s="51" t="s">
        <v>173</v>
      </c>
      <c r="B7" s="36" t="s">
        <v>70</v>
      </c>
      <c r="C7" s="36">
        <v>-105.8</v>
      </c>
      <c r="D7" s="36">
        <v>-105.8</v>
      </c>
      <c r="E7" s="36">
        <v>-52.9</v>
      </c>
      <c r="F7" s="36" t="s">
        <v>70</v>
      </c>
      <c r="G7" s="36">
        <v>-105.8</v>
      </c>
      <c r="H7" s="36">
        <v>-105.8</v>
      </c>
      <c r="I7" s="36">
        <v>-105.8</v>
      </c>
      <c r="J7" s="36" t="s">
        <v>70</v>
      </c>
      <c r="K7" s="36">
        <v>-105.8</v>
      </c>
      <c r="L7" s="36">
        <v>-105.8</v>
      </c>
      <c r="M7" s="36">
        <v>-105.8</v>
      </c>
      <c r="N7" s="36" t="s">
        <v>70</v>
      </c>
      <c r="O7" s="36">
        <v>-63.5</v>
      </c>
      <c r="P7" s="36">
        <v>-63.54</v>
      </c>
      <c r="Q7" s="36">
        <v>-63.54</v>
      </c>
      <c r="R7" s="36" t="s">
        <v>70</v>
      </c>
      <c r="S7" s="36">
        <v>-48.6</v>
      </c>
      <c r="T7" s="36">
        <v>-48.6</v>
      </c>
      <c r="U7" s="36" t="s">
        <v>70</v>
      </c>
      <c r="V7" s="36" t="s">
        <v>70</v>
      </c>
    </row>
    <row r="8" spans="1:22" x14ac:dyDescent="0.35">
      <c r="A8" s="51" t="s">
        <v>174</v>
      </c>
      <c r="B8" s="36">
        <v>-9.4</v>
      </c>
      <c r="C8" s="36">
        <v>145.15023699999998</v>
      </c>
      <c r="D8" s="36">
        <v>108.15</v>
      </c>
      <c r="E8" s="36">
        <v>95.054344999999998</v>
      </c>
      <c r="F8" s="36">
        <v>68.7</v>
      </c>
      <c r="G8" s="36">
        <v>128.6</v>
      </c>
      <c r="H8" s="36">
        <v>167.2</v>
      </c>
      <c r="I8" s="36">
        <v>152.30000000000001</v>
      </c>
      <c r="J8" s="36">
        <v>66.5</v>
      </c>
      <c r="K8" s="36">
        <v>298.7</v>
      </c>
      <c r="L8" s="36">
        <v>237.7</v>
      </c>
      <c r="M8" s="36">
        <v>175.2</v>
      </c>
      <c r="N8" s="36">
        <v>71.8</v>
      </c>
      <c r="O8" s="36">
        <v>251.3</v>
      </c>
      <c r="P8" s="36">
        <v>193.3</v>
      </c>
      <c r="Q8" s="36">
        <v>143.36000000000001</v>
      </c>
      <c r="R8" s="36">
        <v>71.149899999999988</v>
      </c>
      <c r="S8" s="36">
        <v>67.400000000000006</v>
      </c>
      <c r="T8" s="36">
        <v>81.7</v>
      </c>
      <c r="U8" s="36">
        <v>43.6</v>
      </c>
      <c r="V8" s="36">
        <v>64</v>
      </c>
    </row>
    <row r="9" spans="1:22" x14ac:dyDescent="0.35">
      <c r="A9" s="47" t="s">
        <v>175</v>
      </c>
      <c r="B9" s="19">
        <v>1052.5999999999999</v>
      </c>
      <c r="C9" s="19">
        <v>1062.009888</v>
      </c>
      <c r="D9" s="19">
        <v>1025.0096510000001</v>
      </c>
      <c r="E9" s="19">
        <v>1064.8139959999999</v>
      </c>
      <c r="F9" s="19">
        <v>1091.2596510000001</v>
      </c>
      <c r="G9" s="19">
        <v>1022.6</v>
      </c>
      <c r="H9" s="19">
        <v>1061.2</v>
      </c>
      <c r="I9" s="19">
        <v>1046.3</v>
      </c>
      <c r="J9" s="19">
        <v>1066.3</v>
      </c>
      <c r="K9" s="19">
        <v>999.8</v>
      </c>
      <c r="L9" s="19">
        <v>939</v>
      </c>
      <c r="M9" s="19">
        <v>876.3</v>
      </c>
      <c r="N9" s="19">
        <v>878.5</v>
      </c>
      <c r="O9" s="19">
        <v>806.9</v>
      </c>
      <c r="P9" s="19">
        <v>748.95980000000009</v>
      </c>
      <c r="Q9" s="19">
        <v>699.01980000000003</v>
      </c>
      <c r="R9" s="19">
        <v>690.4</v>
      </c>
      <c r="S9" s="19">
        <v>581.9</v>
      </c>
      <c r="T9" s="19">
        <v>596.20000000000005</v>
      </c>
      <c r="U9" s="19">
        <v>606.70000000000005</v>
      </c>
      <c r="V9" s="19">
        <v>627.1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B604-4FF4-4C32-85B9-34EE2C54FB50}">
  <dimension ref="A1:F27"/>
  <sheetViews>
    <sheetView workbookViewId="0">
      <selection activeCell="H34" sqref="H34"/>
    </sheetView>
  </sheetViews>
  <sheetFormatPr defaultColWidth="8.7265625" defaultRowHeight="14.5" x14ac:dyDescent="0.35"/>
  <cols>
    <col min="1" max="1" width="70.26953125" bestFit="1" customWidth="1"/>
    <col min="2" max="2" width="8.7265625" style="43" customWidth="1"/>
    <col min="3" max="5" width="8.7265625" style="43"/>
  </cols>
  <sheetData>
    <row r="1" spans="1:6" ht="23.5" x14ac:dyDescent="0.55000000000000004">
      <c r="A1" s="92" t="s">
        <v>178</v>
      </c>
      <c r="B1" s="93"/>
      <c r="C1" s="63"/>
      <c r="D1" s="63"/>
      <c r="E1" s="63"/>
      <c r="F1" s="64"/>
    </row>
    <row r="2" spans="1:6" x14ac:dyDescent="0.35">
      <c r="A2" s="114" t="s">
        <v>1</v>
      </c>
      <c r="B2" s="111" t="s">
        <v>257</v>
      </c>
      <c r="C2" s="111" t="s">
        <v>25</v>
      </c>
      <c r="D2" s="111" t="s">
        <v>26</v>
      </c>
      <c r="E2" s="111" t="s">
        <v>27</v>
      </c>
      <c r="F2" s="111" t="s">
        <v>28</v>
      </c>
    </row>
    <row r="3" spans="1:6" s="48" customFormat="1" x14ac:dyDescent="0.35">
      <c r="A3" s="96" t="s">
        <v>12</v>
      </c>
      <c r="B3" s="97">
        <v>134.38300000000001</v>
      </c>
      <c r="C3" s="97">
        <v>192.5</v>
      </c>
      <c r="D3" s="97">
        <v>251.6</v>
      </c>
      <c r="E3" s="97">
        <v>307.89999999999998</v>
      </c>
      <c r="F3" s="97">
        <v>132.19999999999999</v>
      </c>
    </row>
    <row r="4" spans="1:6" x14ac:dyDescent="0.35">
      <c r="A4" s="96" t="s">
        <v>179</v>
      </c>
      <c r="B4" s="97">
        <v>97.69</v>
      </c>
      <c r="C4" s="97">
        <v>33</v>
      </c>
      <c r="D4" s="97">
        <v>39.1</v>
      </c>
      <c r="E4" s="97">
        <v>43.4</v>
      </c>
      <c r="F4" s="97">
        <v>28.1</v>
      </c>
    </row>
    <row r="5" spans="1:6" x14ac:dyDescent="0.35">
      <c r="A5" s="96" t="s">
        <v>180</v>
      </c>
      <c r="B5" s="97">
        <v>6.3460000000000001</v>
      </c>
      <c r="C5" s="97">
        <v>40.6</v>
      </c>
      <c r="D5" s="97">
        <v>-182.9</v>
      </c>
      <c r="E5" s="97">
        <v>-75.400000000000006</v>
      </c>
      <c r="F5" s="97">
        <v>33.4</v>
      </c>
    </row>
    <row r="6" spans="1:6" x14ac:dyDescent="0.35">
      <c r="A6" s="100" t="s">
        <v>181</v>
      </c>
      <c r="B6" s="95">
        <v>238.41900000000001</v>
      </c>
      <c r="C6" s="95">
        <v>266.10000000000002</v>
      </c>
      <c r="D6" s="95">
        <v>107.79999999999998</v>
      </c>
      <c r="E6" s="95">
        <v>275.89999999999998</v>
      </c>
      <c r="F6" s="95">
        <v>193.7</v>
      </c>
    </row>
    <row r="7" spans="1:6" x14ac:dyDescent="0.35">
      <c r="A7" s="96"/>
      <c r="B7" s="97"/>
      <c r="C7" s="97"/>
      <c r="D7" s="97"/>
      <c r="E7" s="97"/>
      <c r="F7" s="97"/>
    </row>
    <row r="8" spans="1:6" s="44" customFormat="1" x14ac:dyDescent="0.35">
      <c r="A8" s="96" t="s">
        <v>182</v>
      </c>
      <c r="B8" s="97">
        <v>-37.640999999999998</v>
      </c>
      <c r="C8" s="97">
        <v>-37.200000000000003</v>
      </c>
      <c r="D8" s="97">
        <v>-58.6</v>
      </c>
      <c r="E8" s="97">
        <v>-31.1</v>
      </c>
      <c r="F8" s="97">
        <v>-32.700000000000003</v>
      </c>
    </row>
    <row r="9" spans="1:6" s="44" customFormat="1" x14ac:dyDescent="0.35">
      <c r="A9" s="96" t="s">
        <v>183</v>
      </c>
      <c r="B9" s="97">
        <v>-13.065</v>
      </c>
      <c r="C9" s="97">
        <v>-12.9</v>
      </c>
      <c r="D9" s="97">
        <v>-16.100000000000001</v>
      </c>
      <c r="E9" s="97">
        <v>-16.5</v>
      </c>
      <c r="F9" s="97">
        <v>-11</v>
      </c>
    </row>
    <row r="10" spans="1:6" s="44" customFormat="1" x14ac:dyDescent="0.35">
      <c r="A10" s="96" t="s">
        <v>184</v>
      </c>
      <c r="B10" s="97">
        <v>0.46200000000000002</v>
      </c>
      <c r="C10" s="97">
        <v>0.6</v>
      </c>
      <c r="D10" s="97">
        <v>0</v>
      </c>
      <c r="E10" s="97">
        <v>0.7</v>
      </c>
      <c r="F10" s="97">
        <v>0</v>
      </c>
    </row>
    <row r="11" spans="1:6" s="44" customFormat="1" x14ac:dyDescent="0.35">
      <c r="A11" s="96" t="s">
        <v>185</v>
      </c>
      <c r="B11" s="97">
        <v>0</v>
      </c>
      <c r="C11" s="97">
        <v>0</v>
      </c>
      <c r="D11" s="97">
        <v>-0.1</v>
      </c>
      <c r="E11" s="97">
        <v>0.5</v>
      </c>
      <c r="F11" s="97">
        <v>-1.1000000000000001</v>
      </c>
    </row>
    <row r="12" spans="1:6" s="44" customFormat="1" x14ac:dyDescent="0.35">
      <c r="A12" s="96" t="s">
        <v>186</v>
      </c>
      <c r="B12" s="97">
        <v>0</v>
      </c>
      <c r="C12" s="97">
        <v>0</v>
      </c>
      <c r="D12" s="97">
        <v>-12.6</v>
      </c>
      <c r="E12" s="97">
        <v>-77.3</v>
      </c>
      <c r="F12" s="97">
        <v>0</v>
      </c>
    </row>
    <row r="13" spans="1:6" x14ac:dyDescent="0.35">
      <c r="A13" s="100" t="s">
        <v>187</v>
      </c>
      <c r="B13" s="95">
        <v>-50.243999999999993</v>
      </c>
      <c r="C13" s="95">
        <v>-49.5</v>
      </c>
      <c r="D13" s="95">
        <v>-87.399999999999991</v>
      </c>
      <c r="E13" s="95">
        <v>-123.69999999999999</v>
      </c>
      <c r="F13" s="95">
        <v>-44.800000000000004</v>
      </c>
    </row>
    <row r="14" spans="1:6" x14ac:dyDescent="0.35">
      <c r="A14" s="98"/>
      <c r="B14" s="99"/>
      <c r="C14" s="99"/>
      <c r="D14" s="99"/>
      <c r="E14" s="99"/>
      <c r="F14" s="99"/>
    </row>
    <row r="15" spans="1:6" x14ac:dyDescent="0.35">
      <c r="A15" s="100" t="s">
        <v>188</v>
      </c>
      <c r="B15" s="95">
        <v>188.17400000000001</v>
      </c>
      <c r="C15" s="95">
        <v>216.60000000000002</v>
      </c>
      <c r="D15" s="95">
        <v>20.399999999999991</v>
      </c>
      <c r="E15" s="95">
        <v>152.19999999999999</v>
      </c>
      <c r="F15" s="95">
        <v>148.89999999999998</v>
      </c>
    </row>
    <row r="16" spans="1:6" x14ac:dyDescent="0.35">
      <c r="A16" s="96"/>
      <c r="B16" s="97"/>
      <c r="C16" s="97"/>
      <c r="D16" s="97"/>
      <c r="E16" s="97"/>
      <c r="F16" s="97"/>
    </row>
    <row r="17" spans="1:6" s="94" customFormat="1" x14ac:dyDescent="0.35">
      <c r="A17" s="96" t="s">
        <v>189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</row>
    <row r="18" spans="1:6" s="94" customFormat="1" x14ac:dyDescent="0.35">
      <c r="A18" s="96" t="s">
        <v>165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</row>
    <row r="19" spans="1:6" x14ac:dyDescent="0.35">
      <c r="A19" s="96" t="s">
        <v>190</v>
      </c>
      <c r="B19" s="97">
        <v>-51.207999999999998</v>
      </c>
      <c r="C19" s="97">
        <v>-46</v>
      </c>
      <c r="D19" s="97">
        <v>-38.700000000000003</v>
      </c>
      <c r="E19" s="97">
        <v>-99</v>
      </c>
      <c r="F19" s="97">
        <v>-27.8</v>
      </c>
    </row>
    <row r="20" spans="1:6" x14ac:dyDescent="0.35">
      <c r="A20" s="96" t="s">
        <v>191</v>
      </c>
      <c r="B20" s="97">
        <v>-105.776</v>
      </c>
      <c r="C20" s="97">
        <v>-105.8</v>
      </c>
      <c r="D20" s="97">
        <v>-105.8</v>
      </c>
      <c r="E20" s="97">
        <v>-63.5</v>
      </c>
      <c r="F20" s="97">
        <v>-48.6</v>
      </c>
    </row>
    <row r="21" spans="1:6" x14ac:dyDescent="0.35">
      <c r="A21" s="100" t="s">
        <v>192</v>
      </c>
      <c r="B21" s="95">
        <v>-156.98399999999998</v>
      </c>
      <c r="C21" s="95">
        <v>-151.80000000000001</v>
      </c>
      <c r="D21" s="95">
        <v>-144.5</v>
      </c>
      <c r="E21" s="95">
        <v>-162.5</v>
      </c>
      <c r="F21" s="95">
        <v>-76.400000000000006</v>
      </c>
    </row>
    <row r="22" spans="1:6" x14ac:dyDescent="0.35">
      <c r="A22" s="96"/>
      <c r="B22" s="97"/>
      <c r="C22" s="97"/>
      <c r="D22" s="97"/>
      <c r="E22" s="97"/>
      <c r="F22" s="97"/>
    </row>
    <row r="23" spans="1:6" x14ac:dyDescent="0.35">
      <c r="A23" s="100" t="s">
        <v>193</v>
      </c>
      <c r="B23" s="95">
        <v>31.190000000000026</v>
      </c>
      <c r="C23" s="95">
        <v>64.800000000000011</v>
      </c>
      <c r="D23" s="95">
        <v>-124.10000000000001</v>
      </c>
      <c r="E23" s="95">
        <v>-10.300000000000011</v>
      </c>
      <c r="F23" s="95">
        <v>72.499999999999972</v>
      </c>
    </row>
    <row r="24" spans="1:6" x14ac:dyDescent="0.35">
      <c r="A24" s="96"/>
      <c r="B24" s="97"/>
      <c r="C24" s="97"/>
      <c r="D24" s="97"/>
      <c r="E24" s="97"/>
      <c r="F24" s="97"/>
    </row>
    <row r="25" spans="1:6" x14ac:dyDescent="0.35">
      <c r="A25" s="78" t="s">
        <v>194</v>
      </c>
      <c r="B25" s="97">
        <v>135.195851</v>
      </c>
      <c r="C25" s="97">
        <v>69.599999999999994</v>
      </c>
      <c r="D25" s="97">
        <v>193.9</v>
      </c>
      <c r="E25" s="97">
        <v>203.5</v>
      </c>
      <c r="F25" s="97">
        <v>131.1</v>
      </c>
    </row>
    <row r="26" spans="1:6" x14ac:dyDescent="0.35">
      <c r="A26" s="78" t="s">
        <v>195</v>
      </c>
      <c r="B26" s="101">
        <v>-7.1580000000000004</v>
      </c>
      <c r="C26" s="101">
        <v>0.8</v>
      </c>
      <c r="D26" s="101">
        <v>-0.1</v>
      </c>
      <c r="E26" s="101">
        <v>0.6</v>
      </c>
      <c r="F26" s="101">
        <v>-0.2</v>
      </c>
    </row>
    <row r="27" spans="1:6" x14ac:dyDescent="0.35">
      <c r="A27" s="102" t="s">
        <v>196</v>
      </c>
      <c r="B27" s="97">
        <v>159.22785100000004</v>
      </c>
      <c r="C27" s="97">
        <v>135.19999999999999</v>
      </c>
      <c r="D27" s="97">
        <v>69.599999999999994</v>
      </c>
      <c r="E27" s="97">
        <v>193.9</v>
      </c>
      <c r="F27" s="97">
        <v>203.5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025C-2736-4C31-9E9B-78DFD6C6D1DD}">
  <dimension ref="A1:F27"/>
  <sheetViews>
    <sheetView workbookViewId="0">
      <selection activeCell="E41" sqref="E41"/>
    </sheetView>
  </sheetViews>
  <sheetFormatPr defaultColWidth="9.1796875" defaultRowHeight="14.5" x14ac:dyDescent="0.35"/>
  <cols>
    <col min="1" max="1" width="70.26953125" bestFit="1" customWidth="1"/>
    <col min="2" max="2" width="9.1796875" style="43" customWidth="1"/>
    <col min="3" max="5" width="9.1796875" style="43"/>
  </cols>
  <sheetData>
    <row r="1" spans="1:6" ht="23.5" x14ac:dyDescent="0.55000000000000004">
      <c r="A1" s="92" t="s">
        <v>197</v>
      </c>
      <c r="B1" s="93"/>
      <c r="C1" s="63"/>
      <c r="D1" s="63"/>
      <c r="E1" s="63"/>
      <c r="F1" s="64"/>
    </row>
    <row r="2" spans="1:6" x14ac:dyDescent="0.35">
      <c r="A2" s="123" t="s">
        <v>1</v>
      </c>
      <c r="B2" s="124" t="str">
        <f>'[1]Kassaflöde - Input'!B151</f>
        <v>2024</v>
      </c>
      <c r="C2" s="124" t="str">
        <f>'[1]Kassaflöde - Input'!C151</f>
        <v>2023</v>
      </c>
      <c r="D2" s="124" t="str">
        <f>'[1]Kassaflöde - Input'!D151</f>
        <v>2022</v>
      </c>
      <c r="E2" s="124" t="str">
        <f>'[1]Kassaflöde - Input'!E151</f>
        <v>2021</v>
      </c>
      <c r="F2" s="124" t="str">
        <f>'[1]Kassaflöde - Input'!F151</f>
        <v>2020</v>
      </c>
    </row>
    <row r="3" spans="1:6" s="48" customFormat="1" x14ac:dyDescent="0.35">
      <c r="A3" s="96" t="s">
        <v>198</v>
      </c>
      <c r="B3" s="97">
        <f>[1]Kassaflöde!B3</f>
        <v>134.38300000000001</v>
      </c>
      <c r="C3" s="97">
        <f>[1]Kassaflöde!C3</f>
        <v>192.5</v>
      </c>
      <c r="D3" s="97">
        <f>[1]Kassaflöde!D3</f>
        <v>251.6</v>
      </c>
      <c r="E3" s="97">
        <f>[1]Kassaflöde!E3</f>
        <v>307.89999999999998</v>
      </c>
      <c r="F3" s="97">
        <f>[1]Kassaflöde!F3</f>
        <v>132.19999999999999</v>
      </c>
    </row>
    <row r="4" spans="1:6" x14ac:dyDescent="0.35">
      <c r="A4" s="96" t="s">
        <v>199</v>
      </c>
      <c r="B4" s="97">
        <f>[1]Kassaflöde!B4</f>
        <v>97.69</v>
      </c>
      <c r="C4" s="97">
        <f>[1]Kassaflöde!C4</f>
        <v>33</v>
      </c>
      <c r="D4" s="97">
        <f>[1]Kassaflöde!D4</f>
        <v>39.1</v>
      </c>
      <c r="E4" s="97">
        <f>[1]Kassaflöde!E4</f>
        <v>43.4</v>
      </c>
      <c r="F4" s="97">
        <f>[1]Kassaflöde!F4</f>
        <v>28.1</v>
      </c>
    </row>
    <row r="5" spans="1:6" x14ac:dyDescent="0.35">
      <c r="A5" s="96" t="s">
        <v>200</v>
      </c>
      <c r="B5" s="97">
        <f>[1]Kassaflöde!B5</f>
        <v>6.3460000000000001</v>
      </c>
      <c r="C5" s="97">
        <f>[1]Kassaflöde!C5</f>
        <v>40.6</v>
      </c>
      <c r="D5" s="97">
        <f>[1]Kassaflöde!D5</f>
        <v>-182.9</v>
      </c>
      <c r="E5" s="97">
        <f>[1]Kassaflöde!E5</f>
        <v>-75.400000000000006</v>
      </c>
      <c r="F5" s="97">
        <f>[1]Kassaflöde!F5</f>
        <v>33.4</v>
      </c>
    </row>
    <row r="6" spans="1:6" x14ac:dyDescent="0.35">
      <c r="A6" s="100" t="s">
        <v>201</v>
      </c>
      <c r="B6" s="95">
        <f>+[1]Kassaflöde!B6</f>
        <v>238.41900000000001</v>
      </c>
      <c r="C6" s="95">
        <f>+[1]Kassaflöde!C6</f>
        <v>266.10000000000002</v>
      </c>
      <c r="D6" s="95">
        <f>+[1]Kassaflöde!D6</f>
        <v>107.79999999999998</v>
      </c>
      <c r="E6" s="95">
        <f>+[1]Kassaflöde!E6</f>
        <v>275.89999999999998</v>
      </c>
      <c r="F6" s="95">
        <f>+[1]Kassaflöde!F6</f>
        <v>193.7</v>
      </c>
    </row>
    <row r="7" spans="1:6" x14ac:dyDescent="0.35">
      <c r="A7" s="98"/>
      <c r="B7" s="99"/>
      <c r="C7" s="99"/>
      <c r="D7" s="99"/>
      <c r="E7" s="99"/>
      <c r="F7" s="99"/>
    </row>
    <row r="8" spans="1:6" x14ac:dyDescent="0.35">
      <c r="A8" s="96" t="s">
        <v>202</v>
      </c>
      <c r="B8" s="97">
        <f>[1]Kassaflöde!B8</f>
        <v>-37.640999999999998</v>
      </c>
      <c r="C8" s="97">
        <f>[1]Kassaflöde!C8</f>
        <v>-37.200000000000003</v>
      </c>
      <c r="D8" s="97">
        <f>[1]Kassaflöde!D8</f>
        <v>-58.6</v>
      </c>
      <c r="E8" s="97">
        <f>[1]Kassaflöde!E8</f>
        <v>-31.1</v>
      </c>
      <c r="F8" s="97">
        <f>[1]Kassaflöde!F8</f>
        <v>-32.700000000000003</v>
      </c>
    </row>
    <row r="9" spans="1:6" x14ac:dyDescent="0.35">
      <c r="A9" s="96" t="s">
        <v>203</v>
      </c>
      <c r="B9" s="97">
        <f>[1]Kassaflöde!B9</f>
        <v>-13.065</v>
      </c>
      <c r="C9" s="97">
        <f>[1]Kassaflöde!C9</f>
        <v>-12.9</v>
      </c>
      <c r="D9" s="97">
        <f>[1]Kassaflöde!D9</f>
        <v>-16.100000000000001</v>
      </c>
      <c r="E9" s="97">
        <f>[1]Kassaflöde!E9</f>
        <v>-16.5</v>
      </c>
      <c r="F9" s="97">
        <f>[1]Kassaflöde!F9</f>
        <v>-11</v>
      </c>
    </row>
    <row r="10" spans="1:6" x14ac:dyDescent="0.35">
      <c r="A10" s="96" t="s">
        <v>204</v>
      </c>
      <c r="B10" s="97">
        <f>[1]Kassaflöde!B10</f>
        <v>0.46200000000000002</v>
      </c>
      <c r="C10" s="97">
        <f>[1]Kassaflöde!C10</f>
        <v>0.6</v>
      </c>
      <c r="D10" s="97">
        <f>[1]Kassaflöde!D10</f>
        <v>0</v>
      </c>
      <c r="E10" s="97">
        <f>[1]Kassaflöde!E10</f>
        <v>0.7</v>
      </c>
      <c r="F10" s="97">
        <f>[1]Kassaflöde!F10</f>
        <v>0</v>
      </c>
    </row>
    <row r="11" spans="1:6" x14ac:dyDescent="0.35">
      <c r="A11" s="96" t="s">
        <v>205</v>
      </c>
      <c r="B11" s="97">
        <f>[1]Kassaflöde!B11</f>
        <v>0</v>
      </c>
      <c r="C11" s="97">
        <f>[1]Kassaflöde!C11</f>
        <v>0</v>
      </c>
      <c r="D11" s="97">
        <f>[1]Kassaflöde!D11</f>
        <v>-0.1</v>
      </c>
      <c r="E11" s="97">
        <f>[1]Kassaflöde!E11</f>
        <v>0.5</v>
      </c>
      <c r="F11" s="97">
        <f>[1]Kassaflöde!F11</f>
        <v>-1.1000000000000001</v>
      </c>
    </row>
    <row r="12" spans="1:6" x14ac:dyDescent="0.35">
      <c r="A12" s="96" t="s">
        <v>206</v>
      </c>
      <c r="B12" s="97">
        <f>[1]Kassaflöde!B12</f>
        <v>0</v>
      </c>
      <c r="C12" s="97">
        <f>[1]Kassaflöde!C12</f>
        <v>0</v>
      </c>
      <c r="D12" s="97">
        <f>[1]Kassaflöde!D12</f>
        <v>-12.6</v>
      </c>
      <c r="E12" s="97">
        <f>[1]Kassaflöde!E12</f>
        <v>-77.3</v>
      </c>
      <c r="F12" s="97">
        <f>[1]Kassaflöde!F12</f>
        <v>0</v>
      </c>
    </row>
    <row r="13" spans="1:6" x14ac:dyDescent="0.35">
      <c r="A13" s="100" t="s">
        <v>207</v>
      </c>
      <c r="B13" s="95">
        <f>+[1]Kassaflöde!B13</f>
        <v>-50.243999999999993</v>
      </c>
      <c r="C13" s="95">
        <f>+[1]Kassaflöde!C13</f>
        <v>-49.5</v>
      </c>
      <c r="D13" s="95">
        <f>+[1]Kassaflöde!D13</f>
        <v>-87.399999999999991</v>
      </c>
      <c r="E13" s="95">
        <f>+[1]Kassaflöde!E13</f>
        <v>-123.69999999999999</v>
      </c>
      <c r="F13" s="95">
        <f>+[1]Kassaflöde!F13</f>
        <v>-44.800000000000004</v>
      </c>
    </row>
    <row r="14" spans="1:6" x14ac:dyDescent="0.35">
      <c r="A14" s="96"/>
      <c r="B14" s="97"/>
      <c r="C14" s="97"/>
      <c r="D14" s="97"/>
      <c r="E14" s="97"/>
      <c r="F14" s="97"/>
    </row>
    <row r="15" spans="1:6" x14ac:dyDescent="0.35">
      <c r="A15" s="100" t="s">
        <v>208</v>
      </c>
      <c r="B15" s="95">
        <f>+[1]Kassaflöde!B15</f>
        <v>188.17400000000001</v>
      </c>
      <c r="C15" s="95">
        <f>+[1]Kassaflöde!C15</f>
        <v>216.60000000000002</v>
      </c>
      <c r="D15" s="95">
        <f>+[1]Kassaflöde!D15</f>
        <v>20.399999999999991</v>
      </c>
      <c r="E15" s="95">
        <f>+[1]Kassaflöde!E15</f>
        <v>152.19999999999999</v>
      </c>
      <c r="F15" s="95">
        <f>+[1]Kassaflöde!F15</f>
        <v>148.89999999999998</v>
      </c>
    </row>
    <row r="16" spans="1:6" x14ac:dyDescent="0.35">
      <c r="A16" s="96"/>
      <c r="B16" s="97"/>
      <c r="C16" s="97"/>
      <c r="D16" s="97"/>
      <c r="E16" s="97"/>
      <c r="F16" s="97"/>
    </row>
    <row r="17" spans="1:6" x14ac:dyDescent="0.35">
      <c r="A17" s="96" t="s">
        <v>209</v>
      </c>
      <c r="B17" s="97">
        <f>[1]Kassaflöde!B17</f>
        <v>0</v>
      </c>
      <c r="C17" s="97">
        <f>[1]Kassaflöde!C17</f>
        <v>0</v>
      </c>
      <c r="D17" s="97">
        <f>[1]Kassaflöde!D17</f>
        <v>0</v>
      </c>
      <c r="E17" s="97">
        <f>[1]Kassaflöde!E17</f>
        <v>0</v>
      </c>
      <c r="F17" s="97">
        <f>[1]Kassaflöde!F17</f>
        <v>0</v>
      </c>
    </row>
    <row r="18" spans="1:6" x14ac:dyDescent="0.35">
      <c r="A18" s="96" t="s">
        <v>172</v>
      </c>
      <c r="B18" s="97">
        <f>[1]Kassaflöde!B18</f>
        <v>0</v>
      </c>
      <c r="C18" s="97">
        <f>[1]Kassaflöde!C18</f>
        <v>0</v>
      </c>
      <c r="D18" s="97">
        <f>[1]Kassaflöde!D18</f>
        <v>0</v>
      </c>
      <c r="E18" s="97">
        <f>[1]Kassaflöde!E18</f>
        <v>0</v>
      </c>
      <c r="F18" s="97">
        <f>[1]Kassaflöde!F18</f>
        <v>0</v>
      </c>
    </row>
    <row r="19" spans="1:6" x14ac:dyDescent="0.35">
      <c r="A19" s="96" t="s">
        <v>210</v>
      </c>
      <c r="B19" s="97">
        <f>[1]Kassaflöde!B19</f>
        <v>-51.207999999999998</v>
      </c>
      <c r="C19" s="97">
        <f>[1]Kassaflöde!C19</f>
        <v>-46</v>
      </c>
      <c r="D19" s="97">
        <f>[1]Kassaflöde!D19</f>
        <v>-38.700000000000003</v>
      </c>
      <c r="E19" s="97">
        <f>[1]Kassaflöde!E19</f>
        <v>-99</v>
      </c>
      <c r="F19" s="97">
        <f>[1]Kassaflöde!F19</f>
        <v>-27.8</v>
      </c>
    </row>
    <row r="20" spans="1:6" x14ac:dyDescent="0.35">
      <c r="A20" s="96" t="s">
        <v>211</v>
      </c>
      <c r="B20" s="97">
        <f>[1]Kassaflöde!B20</f>
        <v>-105.776</v>
      </c>
      <c r="C20" s="97">
        <f>[1]Kassaflöde!C20</f>
        <v>-105.8</v>
      </c>
      <c r="D20" s="97">
        <f>[1]Kassaflöde!D20</f>
        <v>-105.8</v>
      </c>
      <c r="E20" s="97">
        <f>[1]Kassaflöde!E20</f>
        <v>-63.5</v>
      </c>
      <c r="F20" s="97">
        <f>[1]Kassaflöde!F20</f>
        <v>-48.6</v>
      </c>
    </row>
    <row r="21" spans="1:6" x14ac:dyDescent="0.35">
      <c r="A21" s="100" t="s">
        <v>212</v>
      </c>
      <c r="B21" s="95">
        <f>+[1]Kassaflöde!B21</f>
        <v>-156.98399999999998</v>
      </c>
      <c r="C21" s="95">
        <f>+[1]Kassaflöde!C21</f>
        <v>-151.80000000000001</v>
      </c>
      <c r="D21" s="95">
        <f>+[1]Kassaflöde!D21</f>
        <v>-144.5</v>
      </c>
      <c r="E21" s="95">
        <f>+[1]Kassaflöde!E21</f>
        <v>-162.5</v>
      </c>
      <c r="F21" s="95">
        <f>+[1]Kassaflöde!F21</f>
        <v>-76.400000000000006</v>
      </c>
    </row>
    <row r="22" spans="1:6" x14ac:dyDescent="0.35">
      <c r="A22" s="96"/>
      <c r="B22" s="97"/>
      <c r="C22" s="97"/>
      <c r="D22" s="97"/>
      <c r="E22" s="97"/>
      <c r="F22" s="97"/>
    </row>
    <row r="23" spans="1:6" x14ac:dyDescent="0.35">
      <c r="A23" s="100" t="s">
        <v>213</v>
      </c>
      <c r="B23" s="95">
        <f>+[1]Kassaflöde!B23</f>
        <v>31.190000000000026</v>
      </c>
      <c r="C23" s="95">
        <f>+[1]Kassaflöde!C23</f>
        <v>64.800000000000011</v>
      </c>
      <c r="D23" s="95">
        <f>+[1]Kassaflöde!D23</f>
        <v>-124.10000000000001</v>
      </c>
      <c r="E23" s="95">
        <f>+[1]Kassaflöde!E23</f>
        <v>-10.300000000000011</v>
      </c>
      <c r="F23" s="95">
        <f>+[1]Kassaflöde!F23</f>
        <v>72.499999999999972</v>
      </c>
    </row>
    <row r="24" spans="1:6" x14ac:dyDescent="0.35">
      <c r="A24" s="96"/>
      <c r="B24" s="97"/>
      <c r="C24" s="97"/>
      <c r="D24" s="97"/>
      <c r="E24" s="97"/>
      <c r="F24" s="97"/>
    </row>
    <row r="25" spans="1:6" x14ac:dyDescent="0.35">
      <c r="A25" s="78" t="s">
        <v>214</v>
      </c>
      <c r="B25" s="97">
        <f>+[1]Kassaflöde!B25</f>
        <v>135.195851</v>
      </c>
      <c r="C25" s="97">
        <f>+[1]Kassaflöde!C25</f>
        <v>69.599999999999994</v>
      </c>
      <c r="D25" s="97">
        <f>+[1]Kassaflöde!D25</f>
        <v>193.9</v>
      </c>
      <c r="E25" s="97">
        <f>+[1]Kassaflöde!E25</f>
        <v>203.5</v>
      </c>
      <c r="F25" s="97">
        <f>+[1]Kassaflöde!F25</f>
        <v>131.1</v>
      </c>
    </row>
    <row r="26" spans="1:6" x14ac:dyDescent="0.35">
      <c r="A26" s="78" t="s">
        <v>215</v>
      </c>
      <c r="B26" s="101">
        <f>+[1]Kassaflöde!B26</f>
        <v>-7.1580000000000004</v>
      </c>
      <c r="C26" s="101">
        <f>+[1]Kassaflöde!C26</f>
        <v>0.8</v>
      </c>
      <c r="D26" s="101">
        <f>+[1]Kassaflöde!D26</f>
        <v>-0.1</v>
      </c>
      <c r="E26" s="101">
        <f>+[1]Kassaflöde!E26</f>
        <v>0.6</v>
      </c>
      <c r="F26" s="101">
        <f>+[1]Kassaflöde!F26</f>
        <v>-0.2</v>
      </c>
    </row>
    <row r="27" spans="1:6" x14ac:dyDescent="0.35">
      <c r="A27" s="102" t="s">
        <v>216</v>
      </c>
      <c r="B27" s="97">
        <f>+[1]Kassaflöde!B27</f>
        <v>159.22785100000004</v>
      </c>
      <c r="C27" s="97">
        <f>+[1]Kassaflöde!C27</f>
        <v>135.19999999999999</v>
      </c>
      <c r="D27" s="97">
        <f>+[1]Kassaflöde!D27</f>
        <v>69.599999999999994</v>
      </c>
      <c r="E27" s="97">
        <f>+[1]Kassaflöde!E27</f>
        <v>193.9</v>
      </c>
      <c r="F27" s="97">
        <f>+[1]Kassaflöde!F27</f>
        <v>203.5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8760-9762-4A47-A5FD-153527C28576}">
  <dimension ref="A1:V31"/>
  <sheetViews>
    <sheetView zoomScaleNormal="100" workbookViewId="0">
      <selection activeCell="J32" sqref="J32"/>
    </sheetView>
  </sheetViews>
  <sheetFormatPr defaultRowHeight="14.5" x14ac:dyDescent="0.35"/>
  <cols>
    <col min="1" max="1" width="74.453125" customWidth="1"/>
    <col min="2" max="3" width="11.7265625" style="43" customWidth="1"/>
    <col min="4" max="6" width="11.7265625" customWidth="1"/>
    <col min="7" max="15" width="11.7265625" style="43" customWidth="1"/>
    <col min="16" max="16" width="11.7265625" style="44" customWidth="1"/>
    <col min="17" max="19" width="11.7265625" style="43" customWidth="1"/>
    <col min="20" max="20" width="11.7265625" customWidth="1"/>
  </cols>
  <sheetData>
    <row r="1" spans="1:22" ht="23.5" x14ac:dyDescent="0.55000000000000004">
      <c r="A1" s="40" t="s">
        <v>217</v>
      </c>
      <c r="B1" s="41"/>
      <c r="C1" s="41"/>
      <c r="D1" s="40"/>
      <c r="E1" s="40"/>
      <c r="F1" s="40"/>
      <c r="G1" s="41"/>
      <c r="H1" s="41"/>
      <c r="I1" s="41"/>
      <c r="J1" s="41"/>
      <c r="K1" s="41"/>
      <c r="L1" s="41"/>
      <c r="M1" s="41"/>
      <c r="N1" s="41"/>
      <c r="O1" s="41"/>
      <c r="P1" s="88"/>
      <c r="Q1" s="41"/>
      <c r="R1" s="41"/>
      <c r="S1" s="41"/>
      <c r="T1" s="40"/>
    </row>
    <row r="2" spans="1:22" s="30" customFormat="1" ht="29" x14ac:dyDescent="0.35">
      <c r="A2" s="104" t="s">
        <v>1</v>
      </c>
      <c r="B2" s="111" t="s">
        <v>261</v>
      </c>
      <c r="C2" s="111" t="s">
        <v>258</v>
      </c>
      <c r="D2" s="111" t="s">
        <v>254</v>
      </c>
      <c r="E2" s="111" t="s">
        <v>251</v>
      </c>
      <c r="F2" s="111" t="s">
        <v>239</v>
      </c>
      <c r="G2" s="111" t="s">
        <v>219</v>
      </c>
      <c r="H2" s="111" t="s">
        <v>55</v>
      </c>
      <c r="I2" s="111" t="s">
        <v>56</v>
      </c>
      <c r="J2" s="111" t="s">
        <v>79</v>
      </c>
      <c r="K2" s="111" t="s">
        <v>58</v>
      </c>
      <c r="L2" s="111" t="s">
        <v>220</v>
      </c>
      <c r="M2" s="111" t="s">
        <v>221</v>
      </c>
      <c r="N2" s="111" t="s">
        <v>83</v>
      </c>
      <c r="O2" s="111" t="s">
        <v>222</v>
      </c>
      <c r="P2" s="111" t="s">
        <v>223</v>
      </c>
      <c r="Q2" s="111" t="s">
        <v>64</v>
      </c>
      <c r="R2" s="111" t="s">
        <v>65</v>
      </c>
      <c r="S2" s="111" t="s">
        <v>224</v>
      </c>
      <c r="T2" s="111" t="s">
        <v>67</v>
      </c>
      <c r="U2" s="111" t="s">
        <v>225</v>
      </c>
      <c r="V2" s="111" t="s">
        <v>69</v>
      </c>
    </row>
    <row r="3" spans="1:22" s="4" customFormat="1" x14ac:dyDescent="0.35">
      <c r="A3" s="96" t="s">
        <v>12</v>
      </c>
      <c r="B3" s="97">
        <v>54.730263000000001</v>
      </c>
      <c r="C3" s="97">
        <v>21.864999999999998</v>
      </c>
      <c r="D3" s="97">
        <v>29.559000000000001</v>
      </c>
      <c r="E3" s="97">
        <v>44.9</v>
      </c>
      <c r="F3" s="97">
        <v>38.1</v>
      </c>
      <c r="G3" s="97">
        <v>27.3</v>
      </c>
      <c r="H3" s="97">
        <v>46.6</v>
      </c>
      <c r="I3" s="97">
        <v>50.3</v>
      </c>
      <c r="J3" s="97">
        <v>68.400000000000006</v>
      </c>
      <c r="K3" s="97">
        <v>45.6</v>
      </c>
      <c r="L3" s="97">
        <v>38.700000000000003</v>
      </c>
      <c r="M3" s="97">
        <v>81.2</v>
      </c>
      <c r="N3" s="97">
        <v>86.1</v>
      </c>
      <c r="O3" s="97">
        <v>73.3</v>
      </c>
      <c r="P3" s="97">
        <v>62.9</v>
      </c>
      <c r="Q3" s="97">
        <v>99.3</v>
      </c>
      <c r="R3" s="97">
        <v>72.5</v>
      </c>
      <c r="S3" s="97">
        <v>25</v>
      </c>
      <c r="T3" s="97">
        <v>44</v>
      </c>
      <c r="U3" s="97">
        <v>9.6</v>
      </c>
      <c r="V3" s="97">
        <v>53.5</v>
      </c>
    </row>
    <row r="4" spans="1:22" s="30" customFormat="1" x14ac:dyDescent="0.35">
      <c r="A4" s="96" t="s">
        <v>179</v>
      </c>
      <c r="B4" s="97">
        <v>10.903737720319999</v>
      </c>
      <c r="C4" s="97">
        <v>32.198999999999998</v>
      </c>
      <c r="D4" s="97">
        <v>11.583</v>
      </c>
      <c r="E4" s="97">
        <v>17</v>
      </c>
      <c r="F4" s="97">
        <v>36.9</v>
      </c>
      <c r="G4" s="97">
        <v>17.100000000000001</v>
      </c>
      <c r="H4" s="97">
        <v>-18.100000000000001</v>
      </c>
      <c r="I4" s="97">
        <v>24.2</v>
      </c>
      <c r="J4" s="97">
        <v>9.8000000000000007</v>
      </c>
      <c r="K4" s="97">
        <v>9.8000000000000007</v>
      </c>
      <c r="L4" s="97">
        <v>18.7</v>
      </c>
      <c r="M4" s="97">
        <v>1.2</v>
      </c>
      <c r="N4" s="97">
        <v>9.4</v>
      </c>
      <c r="O4" s="97">
        <v>23.1</v>
      </c>
      <c r="P4" s="97">
        <v>2.8</v>
      </c>
      <c r="Q4" s="97">
        <v>-10.8</v>
      </c>
      <c r="R4" s="97">
        <v>28.4</v>
      </c>
      <c r="S4" s="97">
        <v>-0.8</v>
      </c>
      <c r="T4" s="97">
        <v>-21.2</v>
      </c>
      <c r="U4" s="97">
        <v>27.3</v>
      </c>
      <c r="V4" s="97">
        <v>22.8</v>
      </c>
    </row>
    <row r="5" spans="1:22" s="30" customFormat="1" x14ac:dyDescent="0.35">
      <c r="A5" s="96" t="s">
        <v>180</v>
      </c>
      <c r="B5" s="97">
        <v>-53.68</v>
      </c>
      <c r="C5" s="97">
        <v>26.265000000000001</v>
      </c>
      <c r="D5" s="97">
        <v>-12.03</v>
      </c>
      <c r="E5" s="97">
        <v>17.2</v>
      </c>
      <c r="F5" s="97">
        <v>-25.1</v>
      </c>
      <c r="G5" s="97">
        <v>91</v>
      </c>
      <c r="H5" s="97">
        <v>38.6</v>
      </c>
      <c r="I5" s="97">
        <v>-67.5</v>
      </c>
      <c r="J5" s="97">
        <v>-21.4</v>
      </c>
      <c r="K5" s="97">
        <v>-16.600000000000001</v>
      </c>
      <c r="L5" s="97">
        <v>0</v>
      </c>
      <c r="M5" s="97">
        <v>-57.5</v>
      </c>
      <c r="N5" s="97">
        <v>-108.8</v>
      </c>
      <c r="O5" s="97">
        <v>-40.200000000000003</v>
      </c>
      <c r="P5" s="97">
        <v>36.6</v>
      </c>
      <c r="Q5" s="97">
        <v>-18.2</v>
      </c>
      <c r="R5" s="97">
        <v>-53.7</v>
      </c>
      <c r="S5" s="97">
        <v>23.8</v>
      </c>
      <c r="T5" s="97">
        <v>60.9</v>
      </c>
      <c r="U5" s="97">
        <v>-11.3</v>
      </c>
      <c r="V5" s="97">
        <v>-40</v>
      </c>
    </row>
    <row r="6" spans="1:22" x14ac:dyDescent="0.35">
      <c r="A6" s="60" t="s">
        <v>181</v>
      </c>
      <c r="B6" s="95">
        <v>11.954000720320003</v>
      </c>
      <c r="C6" s="95">
        <v>80.3</v>
      </c>
      <c r="D6" s="95">
        <v>29.113</v>
      </c>
      <c r="E6" s="95">
        <v>79.099999999999994</v>
      </c>
      <c r="F6" s="95">
        <v>49.9</v>
      </c>
      <c r="G6" s="95">
        <v>135.30000000000001</v>
      </c>
      <c r="H6" s="95">
        <v>67.099999999999994</v>
      </c>
      <c r="I6" s="95">
        <v>7</v>
      </c>
      <c r="J6" s="95">
        <v>56.800000000000004</v>
      </c>
      <c r="K6" s="95">
        <v>38.800000000000004</v>
      </c>
      <c r="L6" s="95">
        <v>57.400000000000006</v>
      </c>
      <c r="M6" s="95">
        <v>24.900000000000006</v>
      </c>
      <c r="N6" s="95">
        <v>-13.299999999999997</v>
      </c>
      <c r="O6" s="95">
        <v>56.2</v>
      </c>
      <c r="P6" s="95">
        <v>102.30000000000001</v>
      </c>
      <c r="Q6" s="95">
        <v>70.3</v>
      </c>
      <c r="R6" s="95">
        <v>47.2</v>
      </c>
      <c r="S6" s="95">
        <v>48</v>
      </c>
      <c r="T6" s="95">
        <v>83.7</v>
      </c>
      <c r="U6" s="95">
        <v>25.599999999999998</v>
      </c>
      <c r="V6" s="95">
        <v>36.299999999999997</v>
      </c>
    </row>
    <row r="7" spans="1:22" x14ac:dyDescent="0.35">
      <c r="A7" s="5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</row>
    <row r="8" spans="1:22" x14ac:dyDescent="0.35">
      <c r="A8" s="96" t="s">
        <v>182</v>
      </c>
      <c r="B8" s="97">
        <v>-4.7345520306399997</v>
      </c>
      <c r="C8" s="97">
        <v>-5.5629999999999997</v>
      </c>
      <c r="D8" s="97">
        <v>-7.7549999999999999</v>
      </c>
      <c r="E8" s="97">
        <v>-14.5</v>
      </c>
      <c r="F8" s="97">
        <v>-9.8000000000000007</v>
      </c>
      <c r="G8" s="97">
        <v>-7.4</v>
      </c>
      <c r="H8" s="97">
        <v>-9.3000000000000007</v>
      </c>
      <c r="I8" s="97">
        <v>-6.2</v>
      </c>
      <c r="J8" s="97">
        <v>-14.3</v>
      </c>
      <c r="K8" s="97">
        <v>-4.2</v>
      </c>
      <c r="L8" s="97">
        <v>-11.2</v>
      </c>
      <c r="M8" s="97">
        <v>-12.3</v>
      </c>
      <c r="N8" s="97">
        <v>-11.8</v>
      </c>
      <c r="O8" s="97">
        <v>-7.4</v>
      </c>
      <c r="P8" s="97">
        <v>-9.6999999999999993</v>
      </c>
      <c r="Q8" s="97">
        <v>-6.8</v>
      </c>
      <c r="R8" s="97">
        <v>-7.1</v>
      </c>
      <c r="S8" s="97">
        <v>-11.8</v>
      </c>
      <c r="T8" s="97">
        <v>-6.4</v>
      </c>
      <c r="U8" s="97">
        <v>-5.9</v>
      </c>
      <c r="V8" s="97">
        <v>-8.5</v>
      </c>
    </row>
    <row r="9" spans="1:22" x14ac:dyDescent="0.35">
      <c r="A9" s="96" t="s">
        <v>183</v>
      </c>
      <c r="B9" s="97">
        <v>-2.3072118329199638</v>
      </c>
      <c r="C9" s="97">
        <v>-2.843</v>
      </c>
      <c r="D9" s="97">
        <v>-2.1539999999999999</v>
      </c>
      <c r="E9" s="97">
        <v>-5.7</v>
      </c>
      <c r="F9" s="97">
        <v>-2.4</v>
      </c>
      <c r="G9" s="97">
        <v>-3.9</v>
      </c>
      <c r="H9" s="97">
        <v>-2.1</v>
      </c>
      <c r="I9" s="97">
        <v>-4.2</v>
      </c>
      <c r="J9" s="97">
        <v>-2.6</v>
      </c>
      <c r="K9" s="97">
        <v>-23.3</v>
      </c>
      <c r="L9" s="97">
        <v>-4.4000000000000004</v>
      </c>
      <c r="M9" s="97">
        <v>-3.5</v>
      </c>
      <c r="N9" s="97">
        <v>-4</v>
      </c>
      <c r="O9" s="97">
        <v>-5.2</v>
      </c>
      <c r="P9" s="97">
        <v>-3.7</v>
      </c>
      <c r="Q9" s="97">
        <v>-6.2</v>
      </c>
      <c r="R9" s="97">
        <v>-1.5</v>
      </c>
      <c r="S9" s="97">
        <v>-3</v>
      </c>
      <c r="T9" s="97">
        <v>-2.2000000000000002</v>
      </c>
      <c r="U9" s="97">
        <v>-3.3</v>
      </c>
      <c r="V9" s="97">
        <v>-2.5</v>
      </c>
    </row>
    <row r="10" spans="1:22" x14ac:dyDescent="0.35">
      <c r="A10" s="96" t="s">
        <v>184</v>
      </c>
      <c r="B10" s="97">
        <v>0</v>
      </c>
      <c r="C10" s="97">
        <v>5.3999999999999999E-2</v>
      </c>
      <c r="D10" s="97">
        <v>0.23100000000000001</v>
      </c>
      <c r="E10" s="97">
        <v>-0.4</v>
      </c>
      <c r="F10" s="97">
        <v>0.5</v>
      </c>
      <c r="G10" s="97">
        <v>0.2</v>
      </c>
      <c r="H10" s="97">
        <v>0.4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0.7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</row>
    <row r="11" spans="1:22" x14ac:dyDescent="0.35">
      <c r="A11" s="96" t="s">
        <v>185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-0.1</v>
      </c>
      <c r="L11" s="97">
        <v>0</v>
      </c>
      <c r="M11" s="97">
        <v>0</v>
      </c>
      <c r="N11" s="97">
        <v>0</v>
      </c>
      <c r="O11" s="97">
        <v>-0.3</v>
      </c>
      <c r="P11" s="97">
        <v>-0.2</v>
      </c>
      <c r="Q11" s="97">
        <v>0</v>
      </c>
      <c r="R11" s="97">
        <v>1</v>
      </c>
      <c r="S11" s="97">
        <v>0.5</v>
      </c>
      <c r="T11" s="97">
        <v>-0.4</v>
      </c>
      <c r="U11" s="97">
        <v>0.2</v>
      </c>
      <c r="V11" s="97">
        <v>-1.4</v>
      </c>
    </row>
    <row r="12" spans="1:22" x14ac:dyDescent="0.35">
      <c r="A12" s="96" t="s">
        <v>186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-12.6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-77.3</v>
      </c>
      <c r="S12" s="97">
        <v>0</v>
      </c>
      <c r="T12" s="97">
        <v>0</v>
      </c>
      <c r="U12" s="97">
        <v>0</v>
      </c>
      <c r="V12" s="97">
        <v>0</v>
      </c>
    </row>
    <row r="13" spans="1:22" x14ac:dyDescent="0.35">
      <c r="A13" s="60" t="s">
        <v>187</v>
      </c>
      <c r="B13" s="95">
        <v>-7.0417638635599635</v>
      </c>
      <c r="C13" s="95">
        <v>-8.3520000000000003</v>
      </c>
      <c r="D13" s="95">
        <v>-9.6780000000000008</v>
      </c>
      <c r="E13" s="95">
        <v>-20.6</v>
      </c>
      <c r="F13" s="95">
        <v>-11.7</v>
      </c>
      <c r="G13" s="95">
        <v>-11.100000000000001</v>
      </c>
      <c r="H13" s="95">
        <v>-11.1</v>
      </c>
      <c r="I13" s="95">
        <v>-10.4</v>
      </c>
      <c r="J13" s="95">
        <v>-16.900000000000002</v>
      </c>
      <c r="K13" s="95">
        <v>-40.200000000000003</v>
      </c>
      <c r="L13" s="95">
        <v>-15.6</v>
      </c>
      <c r="M13" s="95">
        <v>-15.8</v>
      </c>
      <c r="N13" s="95">
        <v>-15.8</v>
      </c>
      <c r="O13" s="95">
        <v>-12.900000000000002</v>
      </c>
      <c r="P13" s="95">
        <v>-12.899999999999999</v>
      </c>
      <c r="Q13" s="95">
        <v>-13</v>
      </c>
      <c r="R13" s="95">
        <v>-84.899999999999991</v>
      </c>
      <c r="S13" s="95">
        <v>-14.3</v>
      </c>
      <c r="T13" s="95">
        <v>-9.0000000000000018</v>
      </c>
      <c r="U13" s="95">
        <v>-9</v>
      </c>
      <c r="V13" s="95">
        <v>-12.4</v>
      </c>
    </row>
    <row r="14" spans="1:22" x14ac:dyDescent="0.35">
      <c r="A14" s="5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</row>
    <row r="15" spans="1:22" x14ac:dyDescent="0.35">
      <c r="A15" s="60" t="s">
        <v>188</v>
      </c>
      <c r="B15" s="95">
        <v>4.9122368567600398</v>
      </c>
      <c r="C15" s="95">
        <v>71.977000000000004</v>
      </c>
      <c r="D15" s="95">
        <v>19.434999999999999</v>
      </c>
      <c r="E15" s="95">
        <v>58.5</v>
      </c>
      <c r="F15" s="95">
        <v>38.299999999999997</v>
      </c>
      <c r="G15" s="95">
        <v>124.20000000000002</v>
      </c>
      <c r="H15" s="95">
        <v>55.999999999999993</v>
      </c>
      <c r="I15" s="95">
        <v>-3.4000000000000004</v>
      </c>
      <c r="J15" s="95">
        <v>39.900000000000006</v>
      </c>
      <c r="K15" s="95">
        <v>-1.3999999999999986</v>
      </c>
      <c r="L15" s="95">
        <v>41.800000000000004</v>
      </c>
      <c r="M15" s="95">
        <v>9.100000000000005</v>
      </c>
      <c r="N15" s="95">
        <v>-29.099999999999998</v>
      </c>
      <c r="O15" s="95">
        <v>43.3</v>
      </c>
      <c r="P15" s="95">
        <v>89.4</v>
      </c>
      <c r="Q15" s="95">
        <v>57.3</v>
      </c>
      <c r="R15" s="95">
        <v>-37.699999999999989</v>
      </c>
      <c r="S15" s="95">
        <v>33.700000000000003</v>
      </c>
      <c r="T15" s="95">
        <v>74.7</v>
      </c>
      <c r="U15" s="95">
        <v>16.599999999999998</v>
      </c>
      <c r="V15" s="95">
        <v>23.9</v>
      </c>
    </row>
    <row r="16" spans="1:22" x14ac:dyDescent="0.35">
      <c r="A16" s="5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</row>
    <row r="17" spans="1:22" x14ac:dyDescent="0.35">
      <c r="A17" s="96" t="s">
        <v>189</v>
      </c>
      <c r="B17" s="97" t="s">
        <v>70</v>
      </c>
      <c r="C17" s="97" t="s">
        <v>70</v>
      </c>
      <c r="D17" s="97" t="s">
        <v>70</v>
      </c>
      <c r="E17" s="97" t="s">
        <v>70</v>
      </c>
      <c r="F17" s="97" t="s">
        <v>70</v>
      </c>
      <c r="G17" s="97">
        <v>-13.7</v>
      </c>
      <c r="H17" s="97">
        <v>-46.7</v>
      </c>
      <c r="I17" s="97">
        <v>60.4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</row>
    <row r="18" spans="1:22" x14ac:dyDescent="0.35">
      <c r="A18" s="96" t="s">
        <v>218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</row>
    <row r="19" spans="1:22" x14ac:dyDescent="0.35">
      <c r="A19" s="96" t="s">
        <v>190</v>
      </c>
      <c r="B19" s="97">
        <v>-8.3000000000000007</v>
      </c>
      <c r="C19" s="97">
        <v>-8.2780000000000005</v>
      </c>
      <c r="D19" s="97">
        <v>-8.6690000000000005</v>
      </c>
      <c r="E19" s="97">
        <v>-25.8</v>
      </c>
      <c r="F19" s="97">
        <v>-8.4</v>
      </c>
      <c r="G19" s="97">
        <v>-8.4</v>
      </c>
      <c r="H19" s="97">
        <v>-8.9</v>
      </c>
      <c r="I19" s="97">
        <v>-21.7</v>
      </c>
      <c r="J19" s="97">
        <v>-7</v>
      </c>
      <c r="K19" s="97">
        <v>-5.8</v>
      </c>
      <c r="L19" s="97">
        <v>-7</v>
      </c>
      <c r="M19" s="97">
        <v>-20.7</v>
      </c>
      <c r="N19" s="97">
        <v>-5.2</v>
      </c>
      <c r="O19" s="97">
        <v>-9.1999999999999993</v>
      </c>
      <c r="P19" s="97">
        <v>2</v>
      </c>
      <c r="Q19" s="97">
        <v>-4.5</v>
      </c>
      <c r="R19" s="97">
        <v>-87.2</v>
      </c>
      <c r="S19" s="97">
        <v>-4.7</v>
      </c>
      <c r="T19" s="97">
        <v>-1.6</v>
      </c>
      <c r="U19" s="97">
        <v>-15.3</v>
      </c>
      <c r="V19" s="97">
        <v>-6.1</v>
      </c>
    </row>
    <row r="20" spans="1:22" x14ac:dyDescent="0.35">
      <c r="A20" s="96" t="s">
        <v>191</v>
      </c>
      <c r="B20" s="97">
        <v>0</v>
      </c>
      <c r="C20" s="97">
        <v>-52.887999999999998</v>
      </c>
      <c r="D20" s="97">
        <v>0</v>
      </c>
      <c r="E20" s="97">
        <v>-52.9</v>
      </c>
      <c r="F20" s="97">
        <v>0</v>
      </c>
      <c r="G20" s="97">
        <v>0</v>
      </c>
      <c r="H20" s="97">
        <v>0</v>
      </c>
      <c r="I20" s="97">
        <v>-105.8</v>
      </c>
      <c r="J20" s="97">
        <v>0</v>
      </c>
      <c r="K20" s="97">
        <v>0</v>
      </c>
      <c r="L20" s="97">
        <v>0</v>
      </c>
      <c r="M20" s="97">
        <v>-105.8</v>
      </c>
      <c r="N20" s="97">
        <v>0</v>
      </c>
      <c r="O20" s="97">
        <v>0</v>
      </c>
      <c r="P20" s="97">
        <v>0</v>
      </c>
      <c r="Q20" s="97">
        <v>-63.5</v>
      </c>
      <c r="R20" s="97">
        <v>0</v>
      </c>
      <c r="S20" s="97">
        <v>-48.6</v>
      </c>
      <c r="T20" s="97">
        <v>0</v>
      </c>
      <c r="U20" s="97">
        <v>0</v>
      </c>
      <c r="V20" s="97">
        <v>0</v>
      </c>
    </row>
    <row r="21" spans="1:22" x14ac:dyDescent="0.35">
      <c r="A21" s="60" t="s">
        <v>192</v>
      </c>
      <c r="B21" s="95">
        <v>-8.3000000000000007</v>
      </c>
      <c r="C21" s="95">
        <v>-61.165999999999997</v>
      </c>
      <c r="D21" s="95">
        <v>-8.6690000000000005</v>
      </c>
      <c r="E21" s="95">
        <v>-78.7</v>
      </c>
      <c r="F21" s="95">
        <v>-8.4</v>
      </c>
      <c r="G21" s="95">
        <v>-22.1</v>
      </c>
      <c r="H21" s="95">
        <v>-55.6</v>
      </c>
      <c r="I21" s="95">
        <v>-67.099999999999994</v>
      </c>
      <c r="J21" s="95">
        <v>-7</v>
      </c>
      <c r="K21" s="95">
        <v>-5.8</v>
      </c>
      <c r="L21" s="95">
        <v>-7</v>
      </c>
      <c r="M21" s="95">
        <v>-126.5</v>
      </c>
      <c r="N21" s="95">
        <v>-5.2</v>
      </c>
      <c r="O21" s="95">
        <v>-9.1999999999999993</v>
      </c>
      <c r="P21" s="95">
        <v>2</v>
      </c>
      <c r="Q21" s="95">
        <v>-68</v>
      </c>
      <c r="R21" s="95">
        <v>-87.2</v>
      </c>
      <c r="S21" s="95">
        <v>-53.300000000000004</v>
      </c>
      <c r="T21" s="95">
        <v>-1.6</v>
      </c>
      <c r="U21" s="95">
        <v>-15.3</v>
      </c>
      <c r="V21" s="95">
        <v>-6.1</v>
      </c>
    </row>
    <row r="22" spans="1:22" x14ac:dyDescent="0.35">
      <c r="A22" s="5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</row>
    <row r="23" spans="1:22" x14ac:dyDescent="0.35">
      <c r="A23" s="60" t="s">
        <v>193</v>
      </c>
      <c r="B23" s="95">
        <v>-3.3877631432399609</v>
      </c>
      <c r="C23" s="95">
        <v>10.811999999999999</v>
      </c>
      <c r="D23" s="95">
        <v>10.766</v>
      </c>
      <c r="E23" s="95">
        <v>-20.2</v>
      </c>
      <c r="F23" s="95">
        <v>29.81238500000007</v>
      </c>
      <c r="G23" s="95">
        <v>102.10000000000002</v>
      </c>
      <c r="H23" s="95">
        <v>0.4</v>
      </c>
      <c r="I23" s="95">
        <v>-70.5</v>
      </c>
      <c r="J23" s="95">
        <v>32.799999999999997</v>
      </c>
      <c r="K23" s="95">
        <v>-7.2</v>
      </c>
      <c r="L23" s="95">
        <v>34.9</v>
      </c>
      <c r="M23" s="95">
        <v>-117.5</v>
      </c>
      <c r="N23" s="95">
        <v>-34.299999999999997</v>
      </c>
      <c r="O23" s="95">
        <v>34.099999999999994</v>
      </c>
      <c r="P23" s="95">
        <v>91.4</v>
      </c>
      <c r="Q23" s="95">
        <v>-10.700000000000003</v>
      </c>
      <c r="R23" s="95">
        <v>-124.89999999999999</v>
      </c>
      <c r="S23" s="95">
        <v>-19.600000000000001</v>
      </c>
      <c r="T23" s="95">
        <v>73.100000000000009</v>
      </c>
      <c r="U23" s="95">
        <v>1.2999999999999972</v>
      </c>
      <c r="V23" s="95">
        <v>17.799999999999997</v>
      </c>
    </row>
    <row r="24" spans="1:22" x14ac:dyDescent="0.35">
      <c r="A24" s="5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</row>
    <row r="25" spans="1:22" x14ac:dyDescent="0.35">
      <c r="A25" s="66" t="s">
        <v>194</v>
      </c>
      <c r="B25" s="97">
        <v>159.22752600000001</v>
      </c>
      <c r="C25" s="97">
        <v>149.773</v>
      </c>
      <c r="D25" s="97">
        <v>138.542</v>
      </c>
      <c r="E25" s="97">
        <v>159.69999999999999</v>
      </c>
      <c r="F25" s="97">
        <v>135.195851</v>
      </c>
      <c r="G25" s="97">
        <v>36.9</v>
      </c>
      <c r="H25" s="97">
        <v>38</v>
      </c>
      <c r="I25" s="97">
        <v>102.7</v>
      </c>
      <c r="J25" s="97">
        <v>69.599999999999994</v>
      </c>
      <c r="K25" s="97">
        <v>76.8</v>
      </c>
      <c r="L25" s="97">
        <v>41.8</v>
      </c>
      <c r="M25" s="97">
        <v>159.80000000000001</v>
      </c>
      <c r="N25" s="97">
        <v>193.9</v>
      </c>
      <c r="O25" s="97">
        <v>159.80000000000001</v>
      </c>
      <c r="P25" s="97">
        <v>68.44</v>
      </c>
      <c r="Q25" s="97">
        <v>78.040000000000006</v>
      </c>
      <c r="R25" s="97">
        <v>203.54</v>
      </c>
      <c r="S25" s="97">
        <v>223.14</v>
      </c>
      <c r="T25" s="97">
        <v>150.33999999999997</v>
      </c>
      <c r="U25" s="97">
        <v>148.29999999999998</v>
      </c>
      <c r="V25" s="97">
        <v>131.1</v>
      </c>
    </row>
    <row r="26" spans="1:22" x14ac:dyDescent="0.35">
      <c r="A26" s="66" t="s">
        <v>195</v>
      </c>
      <c r="B26" s="97">
        <v>-5.6920000000000002</v>
      </c>
      <c r="C26" s="97">
        <v>-1.3560000000000001</v>
      </c>
      <c r="D26" s="97">
        <v>0.46500000000000002</v>
      </c>
      <c r="E26" s="97">
        <v>-1</v>
      </c>
      <c r="F26" s="97">
        <v>-5.2780000000000005</v>
      </c>
      <c r="G26" s="97">
        <v>-3.7</v>
      </c>
      <c r="H26" s="97">
        <v>-1.6</v>
      </c>
      <c r="I26" s="97">
        <v>5.8</v>
      </c>
      <c r="J26" s="97">
        <v>0.2</v>
      </c>
      <c r="K26" s="97">
        <v>0</v>
      </c>
      <c r="L26" s="97">
        <v>0.1</v>
      </c>
      <c r="M26" s="97">
        <v>-0.6</v>
      </c>
      <c r="N26" s="97">
        <v>0.34399999999999997</v>
      </c>
      <c r="O26" s="97">
        <v>0.1</v>
      </c>
      <c r="P26" s="97">
        <v>0.1</v>
      </c>
      <c r="Q26" s="97">
        <v>1.1000000000000001</v>
      </c>
      <c r="R26" s="97">
        <v>-0.6</v>
      </c>
      <c r="S26" s="97">
        <v>0</v>
      </c>
      <c r="T26" s="97">
        <v>-0.3</v>
      </c>
      <c r="U26" s="97">
        <v>0.74</v>
      </c>
      <c r="V26" s="97">
        <v>-0.6</v>
      </c>
    </row>
    <row r="27" spans="1:22" x14ac:dyDescent="0.35">
      <c r="A27" s="103" t="s">
        <v>196</v>
      </c>
      <c r="B27" s="97">
        <v>150.10876285676002</v>
      </c>
      <c r="C27" s="97">
        <v>159.22800000000001</v>
      </c>
      <c r="D27" s="97">
        <v>149.773</v>
      </c>
      <c r="E27" s="97">
        <v>138.5</v>
      </c>
      <c r="F27" s="97">
        <v>159.73023600000008</v>
      </c>
      <c r="G27" s="97">
        <v>135.19999999999999</v>
      </c>
      <c r="H27" s="97">
        <v>36.9</v>
      </c>
      <c r="I27" s="97">
        <v>38</v>
      </c>
      <c r="J27" s="97">
        <v>102.7</v>
      </c>
      <c r="K27" s="97">
        <v>69.599999999999994</v>
      </c>
      <c r="L27" s="97">
        <v>76.8</v>
      </c>
      <c r="M27" s="97">
        <v>41.8</v>
      </c>
      <c r="N27" s="97">
        <v>159.80000000000001</v>
      </c>
      <c r="O27" s="97">
        <v>193.9</v>
      </c>
      <c r="P27" s="97">
        <v>159.80000000000001</v>
      </c>
      <c r="Q27" s="97">
        <v>68.44</v>
      </c>
      <c r="R27" s="97">
        <v>78.040000000000006</v>
      </c>
      <c r="S27" s="97">
        <v>203.54</v>
      </c>
      <c r="T27" s="97">
        <v>223.14</v>
      </c>
      <c r="U27" s="97">
        <v>150.33999999999997</v>
      </c>
      <c r="V27" s="97">
        <v>148.29999999999998</v>
      </c>
    </row>
    <row r="28" spans="1:22" x14ac:dyDescent="0.35">
      <c r="B28" s="8"/>
      <c r="C28" s="8"/>
      <c r="D28" s="7"/>
    </row>
    <row r="29" spans="1:22" x14ac:dyDescent="0.35">
      <c r="B29" s="3"/>
      <c r="C29" s="3"/>
      <c r="D29" s="31"/>
      <c r="E29" s="31"/>
      <c r="F29" s="31"/>
      <c r="G29" s="31"/>
      <c r="H29" s="31"/>
      <c r="I29" s="31"/>
    </row>
    <row r="31" spans="1:22" x14ac:dyDescent="0.35">
      <c r="B31"/>
      <c r="C3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EB959-839D-47F1-8A43-F5A5444558F9}">
  <dimension ref="A1:V31"/>
  <sheetViews>
    <sheetView workbookViewId="0">
      <selection activeCell="Q31" sqref="Q31"/>
    </sheetView>
  </sheetViews>
  <sheetFormatPr defaultColWidth="9.1796875" defaultRowHeight="14.5" x14ac:dyDescent="0.35"/>
  <cols>
    <col min="1" max="1" width="70.26953125" customWidth="1"/>
    <col min="2" max="3" width="12.54296875" style="44" customWidth="1"/>
    <col min="4" max="4" width="12.54296875" customWidth="1"/>
    <col min="5" max="6" width="11.7265625" customWidth="1"/>
    <col min="7" max="15" width="11.7265625" style="43" customWidth="1"/>
    <col min="16" max="16" width="11.7265625" style="44" customWidth="1"/>
    <col min="17" max="19" width="11.7265625" style="43" customWidth="1"/>
    <col min="20" max="20" width="11.7265625" customWidth="1"/>
  </cols>
  <sheetData>
    <row r="1" spans="1:22" ht="23.5" x14ac:dyDescent="0.55000000000000004">
      <c r="A1" s="41" t="s">
        <v>226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88"/>
      <c r="Q1" s="41"/>
      <c r="R1" s="41"/>
      <c r="S1" s="41"/>
      <c r="T1" s="40"/>
    </row>
    <row r="2" spans="1:22" s="30" customFormat="1" ht="29" x14ac:dyDescent="0.35">
      <c r="A2" s="104" t="s">
        <v>1</v>
      </c>
      <c r="B2" s="111" t="s">
        <v>261</v>
      </c>
      <c r="C2" s="111" t="s">
        <v>264</v>
      </c>
      <c r="D2" s="111" t="s">
        <v>254</v>
      </c>
      <c r="E2" s="111" t="s">
        <v>251</v>
      </c>
      <c r="F2" s="111" t="s">
        <v>239</v>
      </c>
      <c r="G2" s="111" t="s">
        <v>236</v>
      </c>
      <c r="H2" s="111" t="s">
        <v>55</v>
      </c>
      <c r="I2" s="111" t="s">
        <v>56</v>
      </c>
      <c r="J2" s="111" t="s">
        <v>79</v>
      </c>
      <c r="K2" s="111" t="s">
        <v>91</v>
      </c>
      <c r="L2" s="111" t="s">
        <v>220</v>
      </c>
      <c r="M2" s="111" t="s">
        <v>221</v>
      </c>
      <c r="N2" s="111" t="s">
        <v>83</v>
      </c>
      <c r="O2" s="111" t="s">
        <v>227</v>
      </c>
      <c r="P2" s="111" t="s">
        <v>223</v>
      </c>
      <c r="Q2" s="111" t="s">
        <v>64</v>
      </c>
      <c r="R2" s="111" t="s">
        <v>65</v>
      </c>
      <c r="S2" s="111" t="s">
        <v>228</v>
      </c>
      <c r="T2" s="111" t="s">
        <v>67</v>
      </c>
      <c r="U2" s="111" t="s">
        <v>225</v>
      </c>
      <c r="V2" s="111" t="s">
        <v>69</v>
      </c>
    </row>
    <row r="3" spans="1:22" s="4" customFormat="1" x14ac:dyDescent="0.35">
      <c r="A3" s="96" t="s">
        <v>198</v>
      </c>
      <c r="B3" s="97">
        <v>54.730263000000001</v>
      </c>
      <c r="C3" s="97">
        <v>21.864999999999998</v>
      </c>
      <c r="D3" s="97">
        <v>29.559000000000001</v>
      </c>
      <c r="E3" s="97">
        <v>44.9</v>
      </c>
      <c r="F3" s="97">
        <v>38.1</v>
      </c>
      <c r="G3" s="97">
        <v>27.3</v>
      </c>
      <c r="H3" s="97">
        <v>46.6</v>
      </c>
      <c r="I3" s="97">
        <v>50.3</v>
      </c>
      <c r="J3" s="97">
        <v>68.400000000000006</v>
      </c>
      <c r="K3" s="97">
        <v>45.6</v>
      </c>
      <c r="L3" s="97">
        <v>38.700000000000003</v>
      </c>
      <c r="M3" s="97">
        <v>81.2</v>
      </c>
      <c r="N3" s="97">
        <v>86.1</v>
      </c>
      <c r="O3" s="97">
        <v>73.3</v>
      </c>
      <c r="P3" s="97">
        <v>62.9</v>
      </c>
      <c r="Q3" s="97">
        <v>99.3</v>
      </c>
      <c r="R3" s="97">
        <v>72.5</v>
      </c>
      <c r="S3" s="97">
        <v>25</v>
      </c>
      <c r="T3" s="97">
        <v>44</v>
      </c>
      <c r="U3" s="97">
        <v>9.6</v>
      </c>
      <c r="V3" s="97">
        <v>53.5</v>
      </c>
    </row>
    <row r="4" spans="1:22" s="30" customFormat="1" x14ac:dyDescent="0.35">
      <c r="A4" s="96" t="s">
        <v>199</v>
      </c>
      <c r="B4" s="97">
        <v>10.903737720319999</v>
      </c>
      <c r="C4" s="97">
        <v>32.198999999999998</v>
      </c>
      <c r="D4" s="97">
        <v>11.583</v>
      </c>
      <c r="E4" s="97">
        <v>17</v>
      </c>
      <c r="F4" s="97">
        <v>36.9</v>
      </c>
      <c r="G4" s="97">
        <v>17.100000000000001</v>
      </c>
      <c r="H4" s="97">
        <v>-18.100000000000001</v>
      </c>
      <c r="I4" s="97">
        <v>24.2</v>
      </c>
      <c r="J4" s="97">
        <v>9.8000000000000007</v>
      </c>
      <c r="K4" s="97">
        <v>9.8000000000000007</v>
      </c>
      <c r="L4" s="97">
        <v>18.7</v>
      </c>
      <c r="M4" s="97">
        <v>1.2</v>
      </c>
      <c r="N4" s="97">
        <v>9.4</v>
      </c>
      <c r="O4" s="97">
        <v>23.1</v>
      </c>
      <c r="P4" s="97">
        <v>2.8</v>
      </c>
      <c r="Q4" s="97">
        <v>-10.8</v>
      </c>
      <c r="R4" s="97">
        <v>28.4</v>
      </c>
      <c r="S4" s="97">
        <v>-0.8</v>
      </c>
      <c r="T4" s="97">
        <v>-21.2</v>
      </c>
      <c r="U4" s="97">
        <v>27.3</v>
      </c>
      <c r="V4" s="97">
        <v>22.8</v>
      </c>
    </row>
    <row r="5" spans="1:22" s="38" customFormat="1" x14ac:dyDescent="0.35">
      <c r="A5" s="96" t="s">
        <v>200</v>
      </c>
      <c r="B5" s="97">
        <v>-53.68</v>
      </c>
      <c r="C5" s="97">
        <v>26.265000000000001</v>
      </c>
      <c r="D5" s="97">
        <v>-12.03</v>
      </c>
      <c r="E5" s="97">
        <v>17.2</v>
      </c>
      <c r="F5" s="97">
        <v>-25.1</v>
      </c>
      <c r="G5" s="97">
        <v>91</v>
      </c>
      <c r="H5" s="97">
        <v>38.6</v>
      </c>
      <c r="I5" s="97">
        <v>-67.5</v>
      </c>
      <c r="J5" s="97">
        <v>-21.4</v>
      </c>
      <c r="K5" s="97">
        <v>-16.600000000000001</v>
      </c>
      <c r="L5" s="97">
        <v>0</v>
      </c>
      <c r="M5" s="97">
        <v>-57.5</v>
      </c>
      <c r="N5" s="97">
        <v>-108.8</v>
      </c>
      <c r="O5" s="97">
        <v>-40.200000000000003</v>
      </c>
      <c r="P5" s="97">
        <v>36.6</v>
      </c>
      <c r="Q5" s="97">
        <v>-18.2</v>
      </c>
      <c r="R5" s="97">
        <v>-53.7</v>
      </c>
      <c r="S5" s="97">
        <v>23.8</v>
      </c>
      <c r="T5" s="97">
        <v>60.9</v>
      </c>
      <c r="U5" s="97">
        <v>-11.3</v>
      </c>
      <c r="V5" s="97">
        <v>-40</v>
      </c>
    </row>
    <row r="6" spans="1:22" x14ac:dyDescent="0.35">
      <c r="A6" s="60" t="s">
        <v>201</v>
      </c>
      <c r="B6" s="95">
        <v>11.954000720320003</v>
      </c>
      <c r="C6" s="95">
        <v>80.3</v>
      </c>
      <c r="D6" s="95">
        <v>29.113</v>
      </c>
      <c r="E6" s="95">
        <v>79.099999999999994</v>
      </c>
      <c r="F6" s="95">
        <v>49.9</v>
      </c>
      <c r="G6" s="95">
        <v>135.30000000000001</v>
      </c>
      <c r="H6" s="95">
        <v>67.099999999999994</v>
      </c>
      <c r="I6" s="95">
        <v>7</v>
      </c>
      <c r="J6" s="95">
        <v>56.800000000000004</v>
      </c>
      <c r="K6" s="95">
        <v>38.800000000000004</v>
      </c>
      <c r="L6" s="95">
        <v>57.400000000000006</v>
      </c>
      <c r="M6" s="95">
        <v>24.900000000000006</v>
      </c>
      <c r="N6" s="95">
        <v>-13.299999999999997</v>
      </c>
      <c r="O6" s="95">
        <v>56.2</v>
      </c>
      <c r="P6" s="95">
        <v>102.30000000000001</v>
      </c>
      <c r="Q6" s="95">
        <v>70.3</v>
      </c>
      <c r="R6" s="95">
        <v>47.2</v>
      </c>
      <c r="S6" s="95">
        <v>48</v>
      </c>
      <c r="T6" s="95">
        <v>83.7</v>
      </c>
      <c r="U6" s="95">
        <v>25.599999999999998</v>
      </c>
      <c r="V6" s="95">
        <v>36.299999999999997</v>
      </c>
    </row>
    <row r="7" spans="1:22" x14ac:dyDescent="0.35">
      <c r="A7" s="5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</row>
    <row r="8" spans="1:22" x14ac:dyDescent="0.35">
      <c r="A8" s="96" t="s">
        <v>202</v>
      </c>
      <c r="B8" s="97">
        <v>-4.7345520306399997</v>
      </c>
      <c r="C8" s="97">
        <v>-5.5629999999999997</v>
      </c>
      <c r="D8" s="97">
        <v>-7.7549999999999999</v>
      </c>
      <c r="E8" s="97">
        <v>-14.5</v>
      </c>
      <c r="F8" s="97">
        <v>-9.8000000000000007</v>
      </c>
      <c r="G8" s="97">
        <v>-7.4</v>
      </c>
      <c r="H8" s="97">
        <v>-9.3000000000000007</v>
      </c>
      <c r="I8" s="97">
        <v>-6.2</v>
      </c>
      <c r="J8" s="97">
        <v>-14.3</v>
      </c>
      <c r="K8" s="97">
        <v>-4.2</v>
      </c>
      <c r="L8" s="97">
        <v>-11.2</v>
      </c>
      <c r="M8" s="97">
        <v>-12.3</v>
      </c>
      <c r="N8" s="97">
        <v>-11.8</v>
      </c>
      <c r="O8" s="97">
        <v>-7.4</v>
      </c>
      <c r="P8" s="97">
        <v>-9.6999999999999993</v>
      </c>
      <c r="Q8" s="97">
        <v>-6.8</v>
      </c>
      <c r="R8" s="97">
        <v>-7.1</v>
      </c>
      <c r="S8" s="97">
        <v>-11.8</v>
      </c>
      <c r="T8" s="97">
        <v>-6.4</v>
      </c>
      <c r="U8" s="97">
        <v>-5.9</v>
      </c>
      <c r="V8" s="97">
        <v>-8.5</v>
      </c>
    </row>
    <row r="9" spans="1:22" x14ac:dyDescent="0.35">
      <c r="A9" s="96" t="s">
        <v>203</v>
      </c>
      <c r="B9" s="97">
        <v>-2.3072118329199638</v>
      </c>
      <c r="C9" s="97">
        <v>-2.843</v>
      </c>
      <c r="D9" s="97">
        <v>-2.1539999999999999</v>
      </c>
      <c r="E9" s="97">
        <v>-5.7</v>
      </c>
      <c r="F9" s="97">
        <v>-2.4</v>
      </c>
      <c r="G9" s="97">
        <v>-3.9</v>
      </c>
      <c r="H9" s="97">
        <v>-2.1</v>
      </c>
      <c r="I9" s="97">
        <v>-4.2</v>
      </c>
      <c r="J9" s="97">
        <v>-2.6</v>
      </c>
      <c r="K9" s="97">
        <v>-23.3</v>
      </c>
      <c r="L9" s="97">
        <v>-4.4000000000000004</v>
      </c>
      <c r="M9" s="97">
        <v>-3.5</v>
      </c>
      <c r="N9" s="97">
        <v>-4</v>
      </c>
      <c r="O9" s="97">
        <v>-5.2</v>
      </c>
      <c r="P9" s="97">
        <v>-3.7</v>
      </c>
      <c r="Q9" s="97">
        <v>-6.2</v>
      </c>
      <c r="R9" s="97">
        <v>-1.5</v>
      </c>
      <c r="S9" s="97">
        <v>-3</v>
      </c>
      <c r="T9" s="97">
        <v>-2.2000000000000002</v>
      </c>
      <c r="U9" s="97">
        <v>-3.3</v>
      </c>
      <c r="V9" s="97">
        <v>-2.5</v>
      </c>
    </row>
    <row r="10" spans="1:22" x14ac:dyDescent="0.35">
      <c r="A10" s="96" t="s">
        <v>204</v>
      </c>
      <c r="B10" s="97">
        <v>0</v>
      </c>
      <c r="C10" s="97">
        <v>5.3999999999999999E-2</v>
      </c>
      <c r="D10" s="97">
        <v>0.23100000000000001</v>
      </c>
      <c r="E10" s="97">
        <v>-0.4</v>
      </c>
      <c r="F10" s="97">
        <v>0.5</v>
      </c>
      <c r="G10" s="97">
        <v>0.2</v>
      </c>
      <c r="H10" s="97">
        <v>0.4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0.7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</row>
    <row r="11" spans="1:22" x14ac:dyDescent="0.35">
      <c r="A11" s="96" t="s">
        <v>205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-0.1</v>
      </c>
      <c r="L11" s="97">
        <v>0</v>
      </c>
      <c r="M11" s="97">
        <v>0</v>
      </c>
      <c r="N11" s="97">
        <v>0</v>
      </c>
      <c r="O11" s="97">
        <v>-0.3</v>
      </c>
      <c r="P11" s="97">
        <v>-0.2</v>
      </c>
      <c r="Q11" s="97">
        <v>0</v>
      </c>
      <c r="R11" s="97">
        <v>1</v>
      </c>
      <c r="S11" s="97">
        <v>0.5</v>
      </c>
      <c r="T11" s="97">
        <v>-0.4</v>
      </c>
      <c r="U11" s="97">
        <v>0.2</v>
      </c>
      <c r="V11" s="97">
        <v>-1.4</v>
      </c>
    </row>
    <row r="12" spans="1:22" x14ac:dyDescent="0.35">
      <c r="A12" s="96" t="s">
        <v>206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-12.6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-77.3</v>
      </c>
      <c r="S12" s="97">
        <v>0</v>
      </c>
      <c r="T12" s="97">
        <v>0</v>
      </c>
      <c r="U12" s="97">
        <v>0</v>
      </c>
      <c r="V12" s="97">
        <v>0</v>
      </c>
    </row>
    <row r="13" spans="1:22" x14ac:dyDescent="0.35">
      <c r="A13" s="60" t="s">
        <v>207</v>
      </c>
      <c r="B13" s="95">
        <v>-7.0417638635599635</v>
      </c>
      <c r="C13" s="95">
        <v>-8.3520000000000003</v>
      </c>
      <c r="D13" s="95">
        <v>-9.6780000000000008</v>
      </c>
      <c r="E13" s="95">
        <v>-20.6</v>
      </c>
      <c r="F13" s="95">
        <v>-11.7</v>
      </c>
      <c r="G13" s="95">
        <v>-11.100000000000001</v>
      </c>
      <c r="H13" s="95">
        <v>-11.1</v>
      </c>
      <c r="I13" s="95">
        <v>-10.4</v>
      </c>
      <c r="J13" s="95">
        <v>-16.900000000000002</v>
      </c>
      <c r="K13" s="95">
        <v>-40.200000000000003</v>
      </c>
      <c r="L13" s="95">
        <v>-15.6</v>
      </c>
      <c r="M13" s="95">
        <v>-15.8</v>
      </c>
      <c r="N13" s="95">
        <v>-15.8</v>
      </c>
      <c r="O13" s="95">
        <v>-12.900000000000002</v>
      </c>
      <c r="P13" s="95">
        <v>-12.899999999999999</v>
      </c>
      <c r="Q13" s="95">
        <v>-13</v>
      </c>
      <c r="R13" s="95">
        <v>-84.899999999999991</v>
      </c>
      <c r="S13" s="95">
        <v>-14.3</v>
      </c>
      <c r="T13" s="95">
        <v>-9.0000000000000018</v>
      </c>
      <c r="U13" s="95">
        <v>-9</v>
      </c>
      <c r="V13" s="95">
        <v>-12.4</v>
      </c>
    </row>
    <row r="14" spans="1:22" x14ac:dyDescent="0.35">
      <c r="A14" s="5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</row>
    <row r="15" spans="1:22" x14ac:dyDescent="0.35">
      <c r="A15" s="60" t="s">
        <v>208</v>
      </c>
      <c r="B15" s="95">
        <v>4.9122368567600398</v>
      </c>
      <c r="C15" s="95">
        <v>71.977000000000004</v>
      </c>
      <c r="D15" s="95">
        <v>19.434999999999999</v>
      </c>
      <c r="E15" s="95">
        <v>58.5</v>
      </c>
      <c r="F15" s="95">
        <v>38.299999999999997</v>
      </c>
      <c r="G15" s="95">
        <v>124.20000000000002</v>
      </c>
      <c r="H15" s="95">
        <v>55.999999999999993</v>
      </c>
      <c r="I15" s="95">
        <v>-3.4000000000000004</v>
      </c>
      <c r="J15" s="95">
        <v>39.900000000000006</v>
      </c>
      <c r="K15" s="95">
        <v>-1.3999999999999986</v>
      </c>
      <c r="L15" s="95">
        <v>41.800000000000004</v>
      </c>
      <c r="M15" s="95">
        <v>9.100000000000005</v>
      </c>
      <c r="N15" s="95">
        <v>-29.099999999999998</v>
      </c>
      <c r="O15" s="95">
        <v>43.3</v>
      </c>
      <c r="P15" s="95">
        <v>89.4</v>
      </c>
      <c r="Q15" s="95">
        <v>57.3</v>
      </c>
      <c r="R15" s="95">
        <v>-37.699999999999989</v>
      </c>
      <c r="S15" s="95">
        <v>33.700000000000003</v>
      </c>
      <c r="T15" s="95">
        <v>74.7</v>
      </c>
      <c r="U15" s="95">
        <v>16.599999999999998</v>
      </c>
      <c r="V15" s="95">
        <v>23.9</v>
      </c>
    </row>
    <row r="16" spans="1:22" x14ac:dyDescent="0.35">
      <c r="A16" s="5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</row>
    <row r="17" spans="1:22" x14ac:dyDescent="0.35">
      <c r="A17" s="96" t="s">
        <v>209</v>
      </c>
      <c r="B17" s="97" t="s">
        <v>70</v>
      </c>
      <c r="C17" s="97" t="s">
        <v>70</v>
      </c>
      <c r="D17" s="97" t="s">
        <v>70</v>
      </c>
      <c r="E17" s="97" t="s">
        <v>70</v>
      </c>
      <c r="F17" s="97" t="s">
        <v>70</v>
      </c>
      <c r="G17" s="97">
        <v>-13.7</v>
      </c>
      <c r="H17" s="97">
        <v>-46.7</v>
      </c>
      <c r="I17" s="97">
        <v>60.4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</row>
    <row r="18" spans="1:22" x14ac:dyDescent="0.35">
      <c r="A18" s="96" t="s">
        <v>172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</row>
    <row r="19" spans="1:22" x14ac:dyDescent="0.35">
      <c r="A19" s="96" t="s">
        <v>210</v>
      </c>
      <c r="B19" s="97">
        <v>-8.3000000000000007</v>
      </c>
      <c r="C19" s="97">
        <v>-8.2780000000000005</v>
      </c>
      <c r="D19" s="97">
        <v>-8.6690000000000005</v>
      </c>
      <c r="E19" s="97">
        <v>-25.8</v>
      </c>
      <c r="F19" s="97">
        <v>-8.4</v>
      </c>
      <c r="G19" s="97">
        <v>-8.4</v>
      </c>
      <c r="H19" s="97">
        <v>-8.9</v>
      </c>
      <c r="I19" s="97">
        <v>-21.7</v>
      </c>
      <c r="J19" s="97">
        <v>-7</v>
      </c>
      <c r="K19" s="97">
        <v>-5.8</v>
      </c>
      <c r="L19" s="97">
        <v>-7</v>
      </c>
      <c r="M19" s="97">
        <v>-20.7</v>
      </c>
      <c r="N19" s="97">
        <v>-5.2</v>
      </c>
      <c r="O19" s="97">
        <v>-9.1999999999999993</v>
      </c>
      <c r="P19" s="97">
        <v>2</v>
      </c>
      <c r="Q19" s="97">
        <v>-4.5</v>
      </c>
      <c r="R19" s="97">
        <v>-87.2</v>
      </c>
      <c r="S19" s="97">
        <v>-4.7</v>
      </c>
      <c r="T19" s="97">
        <v>-1.6</v>
      </c>
      <c r="U19" s="97">
        <v>-15.3</v>
      </c>
      <c r="V19" s="97">
        <v>-6.1</v>
      </c>
    </row>
    <row r="20" spans="1:22" x14ac:dyDescent="0.35">
      <c r="A20" s="96" t="s">
        <v>211</v>
      </c>
      <c r="B20" s="97">
        <v>0</v>
      </c>
      <c r="C20" s="97">
        <v>-52.887999999999998</v>
      </c>
      <c r="D20" s="97">
        <v>0</v>
      </c>
      <c r="E20" s="97">
        <v>-52.9</v>
      </c>
      <c r="F20" s="97">
        <v>0</v>
      </c>
      <c r="G20" s="97">
        <v>0</v>
      </c>
      <c r="H20" s="97">
        <v>0</v>
      </c>
      <c r="I20" s="97">
        <v>-105.8</v>
      </c>
      <c r="J20" s="97">
        <v>0</v>
      </c>
      <c r="K20" s="97">
        <v>0</v>
      </c>
      <c r="L20" s="97">
        <v>0</v>
      </c>
      <c r="M20" s="97">
        <v>-105.8</v>
      </c>
      <c r="N20" s="97">
        <v>0</v>
      </c>
      <c r="O20" s="97">
        <v>0</v>
      </c>
      <c r="P20" s="97">
        <v>0</v>
      </c>
      <c r="Q20" s="97">
        <v>-63.5</v>
      </c>
      <c r="R20" s="97">
        <v>0</v>
      </c>
      <c r="S20" s="97">
        <v>-48.6</v>
      </c>
      <c r="T20" s="97">
        <v>0</v>
      </c>
      <c r="U20" s="97">
        <v>0</v>
      </c>
      <c r="V20" s="97">
        <v>0</v>
      </c>
    </row>
    <row r="21" spans="1:22" x14ac:dyDescent="0.35">
      <c r="A21" s="60" t="s">
        <v>212</v>
      </c>
      <c r="B21" s="95">
        <v>-8.3000000000000007</v>
      </c>
      <c r="C21" s="95">
        <v>-61.165999999999997</v>
      </c>
      <c r="D21" s="95">
        <v>-8.6690000000000005</v>
      </c>
      <c r="E21" s="95">
        <v>-78.7</v>
      </c>
      <c r="F21" s="95">
        <v>-8.4</v>
      </c>
      <c r="G21" s="95">
        <v>-22.1</v>
      </c>
      <c r="H21" s="95">
        <v>-55.6</v>
      </c>
      <c r="I21" s="95">
        <v>-67.099999999999994</v>
      </c>
      <c r="J21" s="95">
        <v>-7</v>
      </c>
      <c r="K21" s="95">
        <v>-5.8</v>
      </c>
      <c r="L21" s="95">
        <v>-7</v>
      </c>
      <c r="M21" s="95">
        <v>-126.5</v>
      </c>
      <c r="N21" s="95">
        <v>-5.2</v>
      </c>
      <c r="O21" s="95">
        <v>-9.1999999999999993</v>
      </c>
      <c r="P21" s="95">
        <v>2</v>
      </c>
      <c r="Q21" s="95">
        <v>-68</v>
      </c>
      <c r="R21" s="95">
        <v>-87.2</v>
      </c>
      <c r="S21" s="95">
        <v>-53.300000000000004</v>
      </c>
      <c r="T21" s="95">
        <v>-1.6</v>
      </c>
      <c r="U21" s="95">
        <v>-15.3</v>
      </c>
      <c r="V21" s="95">
        <v>-6.1</v>
      </c>
    </row>
    <row r="22" spans="1:22" x14ac:dyDescent="0.35">
      <c r="A22" s="5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</row>
    <row r="23" spans="1:22" x14ac:dyDescent="0.35">
      <c r="A23" s="60" t="s">
        <v>213</v>
      </c>
      <c r="B23" s="95">
        <v>-3.3877631432399609</v>
      </c>
      <c r="C23" s="95">
        <v>10.811999999999999</v>
      </c>
      <c r="D23" s="95">
        <v>10.766</v>
      </c>
      <c r="E23" s="95">
        <v>-20.2</v>
      </c>
      <c r="F23" s="95">
        <v>29.81238500000007</v>
      </c>
      <c r="G23" s="95">
        <v>102.10000000000002</v>
      </c>
      <c r="H23" s="95">
        <v>0.4</v>
      </c>
      <c r="I23" s="95">
        <v>-70.5</v>
      </c>
      <c r="J23" s="95">
        <v>32.799999999999997</v>
      </c>
      <c r="K23" s="95">
        <v>-7.2</v>
      </c>
      <c r="L23" s="95">
        <v>34.9</v>
      </c>
      <c r="M23" s="95">
        <v>-117.5</v>
      </c>
      <c r="N23" s="95">
        <v>-34.299999999999997</v>
      </c>
      <c r="O23" s="95">
        <v>34.099999999999994</v>
      </c>
      <c r="P23" s="95">
        <v>91.4</v>
      </c>
      <c r="Q23" s="95">
        <v>-10.700000000000003</v>
      </c>
      <c r="R23" s="95">
        <v>-124.89999999999999</v>
      </c>
      <c r="S23" s="95">
        <v>-19.600000000000001</v>
      </c>
      <c r="T23" s="95">
        <v>73.100000000000009</v>
      </c>
      <c r="U23" s="95">
        <v>1.2999999999999972</v>
      </c>
      <c r="V23" s="95">
        <v>17.799999999999997</v>
      </c>
    </row>
    <row r="24" spans="1:22" x14ac:dyDescent="0.35">
      <c r="A24" s="5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</row>
    <row r="25" spans="1:22" x14ac:dyDescent="0.35">
      <c r="A25" s="66" t="s">
        <v>229</v>
      </c>
      <c r="B25" s="97">
        <v>159.22752600000001</v>
      </c>
      <c r="C25" s="97">
        <v>149.773</v>
      </c>
      <c r="D25" s="97">
        <v>138.542</v>
      </c>
      <c r="E25" s="97">
        <v>159.69999999999999</v>
      </c>
      <c r="F25" s="97">
        <v>135.195851</v>
      </c>
      <c r="G25" s="97">
        <v>36.9</v>
      </c>
      <c r="H25" s="97">
        <v>38</v>
      </c>
      <c r="I25" s="97">
        <v>102.7</v>
      </c>
      <c r="J25" s="97">
        <v>69.599999999999994</v>
      </c>
      <c r="K25" s="97">
        <v>76.8</v>
      </c>
      <c r="L25" s="97">
        <v>41.8</v>
      </c>
      <c r="M25" s="97">
        <v>159.80000000000001</v>
      </c>
      <c r="N25" s="97">
        <v>193.9</v>
      </c>
      <c r="O25" s="97">
        <v>159.80000000000001</v>
      </c>
      <c r="P25" s="97">
        <v>68.44</v>
      </c>
      <c r="Q25" s="97">
        <v>78.040000000000006</v>
      </c>
      <c r="R25" s="97">
        <v>203.54</v>
      </c>
      <c r="S25" s="97">
        <v>223.14</v>
      </c>
      <c r="T25" s="97">
        <v>150.33999999999997</v>
      </c>
      <c r="U25" s="97">
        <v>148.29999999999998</v>
      </c>
      <c r="V25" s="97">
        <v>131.1</v>
      </c>
    </row>
    <row r="26" spans="1:22" x14ac:dyDescent="0.35">
      <c r="A26" s="66" t="s">
        <v>215</v>
      </c>
      <c r="B26" s="97">
        <v>-5.6920000000000002</v>
      </c>
      <c r="C26" s="97">
        <v>-1.3560000000000001</v>
      </c>
      <c r="D26" s="97">
        <v>0.46500000000000002</v>
      </c>
      <c r="E26" s="97">
        <v>-1</v>
      </c>
      <c r="F26" s="97">
        <v>-5.2780000000000005</v>
      </c>
      <c r="G26" s="97">
        <v>-3.7</v>
      </c>
      <c r="H26" s="97">
        <v>-1.6</v>
      </c>
      <c r="I26" s="97">
        <v>5.8</v>
      </c>
      <c r="J26" s="97">
        <v>0.2</v>
      </c>
      <c r="K26" s="97">
        <v>0</v>
      </c>
      <c r="L26" s="97">
        <v>0.1</v>
      </c>
      <c r="M26" s="97">
        <v>-0.6</v>
      </c>
      <c r="N26" s="97">
        <v>0.34399999999999997</v>
      </c>
      <c r="O26" s="97">
        <v>0.1</v>
      </c>
      <c r="P26" s="97">
        <v>0.1</v>
      </c>
      <c r="Q26" s="97">
        <v>1.1000000000000001</v>
      </c>
      <c r="R26" s="97">
        <v>-0.6</v>
      </c>
      <c r="S26" s="97">
        <v>0</v>
      </c>
      <c r="T26" s="97">
        <v>-0.3</v>
      </c>
      <c r="U26" s="97">
        <v>0.74</v>
      </c>
      <c r="V26" s="97">
        <v>-0.6</v>
      </c>
    </row>
    <row r="27" spans="1:22" x14ac:dyDescent="0.35">
      <c r="A27" s="103" t="s">
        <v>230</v>
      </c>
      <c r="B27" s="97">
        <v>150.10876285676002</v>
      </c>
      <c r="C27" s="97">
        <v>159.22800000000001</v>
      </c>
      <c r="D27" s="97">
        <v>149.773</v>
      </c>
      <c r="E27" s="97">
        <v>138.5</v>
      </c>
      <c r="F27" s="97">
        <v>159.73023600000008</v>
      </c>
      <c r="G27" s="97">
        <v>135.19999999999999</v>
      </c>
      <c r="H27" s="97">
        <v>36.9</v>
      </c>
      <c r="I27" s="97">
        <v>38</v>
      </c>
      <c r="J27" s="97">
        <v>102.7</v>
      </c>
      <c r="K27" s="97">
        <v>69.599999999999994</v>
      </c>
      <c r="L27" s="97">
        <v>76.8</v>
      </c>
      <c r="M27" s="97">
        <v>41.8</v>
      </c>
      <c r="N27" s="97">
        <v>159.80000000000001</v>
      </c>
      <c r="O27" s="97">
        <v>193.9</v>
      </c>
      <c r="P27" s="97">
        <v>159.80000000000001</v>
      </c>
      <c r="Q27" s="97">
        <v>68.44</v>
      </c>
      <c r="R27" s="97">
        <v>78.040000000000006</v>
      </c>
      <c r="S27" s="97">
        <v>203.54</v>
      </c>
      <c r="T27" s="97">
        <v>223.14</v>
      </c>
      <c r="U27" s="97">
        <v>150.33999999999997</v>
      </c>
      <c r="V27" s="97">
        <v>148.29999999999998</v>
      </c>
    </row>
    <row r="28" spans="1:22" x14ac:dyDescent="0.35">
      <c r="A28" s="43"/>
      <c r="B28" s="43"/>
      <c r="C28" s="43"/>
      <c r="D28" s="43"/>
      <c r="E28" s="43"/>
      <c r="F28" s="43"/>
    </row>
    <row r="29" spans="1:22" x14ac:dyDescent="0.35">
      <c r="A29" s="43"/>
      <c r="B29" s="43"/>
      <c r="C29" s="43"/>
      <c r="D29" s="43"/>
      <c r="E29" s="43"/>
      <c r="F29" s="43"/>
    </row>
    <row r="30" spans="1:22" x14ac:dyDescent="0.35">
      <c r="A30" s="43"/>
      <c r="B30" s="43"/>
      <c r="C30" s="43"/>
      <c r="D30" s="43"/>
      <c r="E30" s="43"/>
      <c r="F30" s="43"/>
    </row>
    <row r="31" spans="1:22" x14ac:dyDescent="0.35">
      <c r="A31" s="43"/>
      <c r="B31"/>
      <c r="C31"/>
      <c r="D31" s="43"/>
      <c r="E31" s="43"/>
      <c r="F31" s="4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DE56-9CA8-42C3-B6BC-32220B1E1546}">
  <dimension ref="A1:V29"/>
  <sheetViews>
    <sheetView workbookViewId="0">
      <selection activeCell="R31" sqref="R31"/>
    </sheetView>
  </sheetViews>
  <sheetFormatPr defaultColWidth="9.1796875" defaultRowHeight="14.5" x14ac:dyDescent="0.35"/>
  <cols>
    <col min="1" max="1" width="74.453125" customWidth="1"/>
    <col min="2" max="2" width="11.7265625" style="43" customWidth="1"/>
    <col min="3" max="5" width="11.7265625" customWidth="1"/>
    <col min="6" max="14" width="11.7265625" style="43" customWidth="1"/>
    <col min="15" max="15" width="11.7265625" style="44" customWidth="1"/>
    <col min="16" max="18" width="11.7265625" style="43" customWidth="1"/>
    <col min="19" max="19" width="11.7265625" customWidth="1"/>
  </cols>
  <sheetData>
    <row r="1" spans="1:22" ht="23.5" x14ac:dyDescent="0.55000000000000004">
      <c r="A1" s="40" t="s">
        <v>231</v>
      </c>
      <c r="B1" s="41"/>
      <c r="C1" s="40"/>
      <c r="D1" s="40"/>
      <c r="E1" s="40"/>
      <c r="F1" s="41"/>
      <c r="G1" s="41"/>
      <c r="H1" s="41"/>
      <c r="I1" s="41"/>
      <c r="J1" s="41"/>
      <c r="K1" s="41"/>
      <c r="L1" s="41"/>
      <c r="M1" s="41"/>
      <c r="N1" s="41"/>
      <c r="O1" s="88"/>
      <c r="P1" s="41"/>
      <c r="Q1" s="41"/>
      <c r="R1" s="41"/>
      <c r="S1" s="40"/>
    </row>
    <row r="2" spans="1:22" s="30" customFormat="1" ht="29" x14ac:dyDescent="0.35">
      <c r="A2" s="5" t="s">
        <v>1</v>
      </c>
      <c r="B2" s="112" t="s">
        <v>261</v>
      </c>
      <c r="C2" s="112" t="s">
        <v>259</v>
      </c>
      <c r="D2" s="112" t="s">
        <v>255</v>
      </c>
      <c r="E2" s="112" t="s">
        <v>252</v>
      </c>
      <c r="F2" s="112" t="s">
        <v>239</v>
      </c>
      <c r="G2" s="112" t="s">
        <v>76</v>
      </c>
      <c r="H2" s="112" t="s">
        <v>77</v>
      </c>
      <c r="I2" s="112" t="s">
        <v>78</v>
      </c>
      <c r="J2" s="112" t="s">
        <v>79</v>
      </c>
      <c r="K2" s="112" t="s">
        <v>80</v>
      </c>
      <c r="L2" s="112" t="s">
        <v>81</v>
      </c>
      <c r="M2" s="112" t="s">
        <v>82</v>
      </c>
      <c r="N2" s="112" t="s">
        <v>83</v>
      </c>
      <c r="O2" s="112" t="s">
        <v>84</v>
      </c>
      <c r="P2" s="112" t="s">
        <v>85</v>
      </c>
      <c r="Q2" s="112" t="s">
        <v>86</v>
      </c>
      <c r="R2" s="112" t="s">
        <v>65</v>
      </c>
      <c r="S2" s="112" t="s">
        <v>87</v>
      </c>
      <c r="T2" s="112" t="s">
        <v>88</v>
      </c>
      <c r="U2" s="112" t="s">
        <v>89</v>
      </c>
      <c r="V2" s="112" t="s">
        <v>69</v>
      </c>
    </row>
    <row r="3" spans="1:22" s="30" customFormat="1" x14ac:dyDescent="0.35">
      <c r="A3" s="98" t="s">
        <v>12</v>
      </c>
      <c r="B3" s="99">
        <v>54.730263000000001</v>
      </c>
      <c r="C3" s="99">
        <v>134.38300000000001</v>
      </c>
      <c r="D3" s="99">
        <v>112.517</v>
      </c>
      <c r="E3" s="99">
        <v>82.957999999999998</v>
      </c>
      <c r="F3" s="99">
        <v>38.110528000000002</v>
      </c>
      <c r="G3" s="99">
        <v>192.5</v>
      </c>
      <c r="H3" s="99">
        <v>165.2</v>
      </c>
      <c r="I3" s="99">
        <v>118.6</v>
      </c>
      <c r="J3" s="99">
        <v>68.400000000000006</v>
      </c>
      <c r="K3" s="99">
        <v>251.6</v>
      </c>
      <c r="L3" s="99">
        <v>205.9</v>
      </c>
      <c r="M3" s="99">
        <v>167.2</v>
      </c>
      <c r="N3" s="99">
        <v>86.1</v>
      </c>
      <c r="O3" s="99">
        <v>307.89999999999998</v>
      </c>
      <c r="P3" s="99">
        <v>234.7</v>
      </c>
      <c r="Q3" s="99">
        <v>171.8</v>
      </c>
      <c r="R3" s="99">
        <v>72.5</v>
      </c>
      <c r="S3" s="99">
        <v>132.19999999999999</v>
      </c>
      <c r="T3" s="99">
        <v>107.1</v>
      </c>
      <c r="U3" s="99">
        <v>63.1</v>
      </c>
      <c r="V3" s="99">
        <v>53.5</v>
      </c>
    </row>
    <row r="4" spans="1:22" s="30" customFormat="1" x14ac:dyDescent="0.35">
      <c r="A4" s="96" t="s">
        <v>179</v>
      </c>
      <c r="B4" s="97">
        <v>10.903737720319999</v>
      </c>
      <c r="C4" s="97">
        <v>97.69</v>
      </c>
      <c r="D4" s="97">
        <v>65.489999999999995</v>
      </c>
      <c r="E4" s="97">
        <v>53.907000000000004</v>
      </c>
      <c r="F4" s="97">
        <v>36.882472882555788</v>
      </c>
      <c r="G4" s="97">
        <v>33</v>
      </c>
      <c r="H4" s="97">
        <v>16</v>
      </c>
      <c r="I4" s="97">
        <v>34.1</v>
      </c>
      <c r="J4" s="97">
        <v>9.8000000000000007</v>
      </c>
      <c r="K4" s="97">
        <v>39.1</v>
      </c>
      <c r="L4" s="97">
        <v>29.3</v>
      </c>
      <c r="M4" s="97">
        <v>10.6</v>
      </c>
      <c r="N4" s="97">
        <v>9.4</v>
      </c>
      <c r="O4" s="97">
        <v>43.4</v>
      </c>
      <c r="P4" s="97">
        <v>20.399999999999999</v>
      </c>
      <c r="Q4" s="97">
        <v>17.5</v>
      </c>
      <c r="R4" s="97">
        <v>28.4</v>
      </c>
      <c r="S4" s="97">
        <v>28.1</v>
      </c>
      <c r="T4" s="97">
        <v>29</v>
      </c>
      <c r="U4" s="97">
        <v>50.2</v>
      </c>
      <c r="V4" s="97">
        <v>22.8</v>
      </c>
    </row>
    <row r="5" spans="1:22" s="30" customFormat="1" x14ac:dyDescent="0.35">
      <c r="A5" s="96" t="s">
        <v>180</v>
      </c>
      <c r="B5" s="97">
        <v>-53.68</v>
      </c>
      <c r="C5" s="97">
        <v>6.3460000000000001</v>
      </c>
      <c r="D5" s="97">
        <v>-19.919</v>
      </c>
      <c r="E5" s="97">
        <v>-7.8890000000000002</v>
      </c>
      <c r="F5" s="97">
        <v>-25.068478999999964</v>
      </c>
      <c r="G5" s="97">
        <v>40.6</v>
      </c>
      <c r="H5" s="97">
        <v>-50.4</v>
      </c>
      <c r="I5" s="97">
        <v>-89</v>
      </c>
      <c r="J5" s="97">
        <v>-21.4</v>
      </c>
      <c r="K5" s="97">
        <v>-182.9</v>
      </c>
      <c r="L5" s="97">
        <v>-166.3</v>
      </c>
      <c r="M5" s="97">
        <v>-166.3</v>
      </c>
      <c r="N5" s="97">
        <v>-108.8</v>
      </c>
      <c r="O5" s="97">
        <v>-75.400000000000006</v>
      </c>
      <c r="P5" s="97">
        <v>-35.299999999999997</v>
      </c>
      <c r="Q5" s="97">
        <v>-71.900000000000006</v>
      </c>
      <c r="R5" s="97">
        <v>-53.7</v>
      </c>
      <c r="S5" s="97">
        <v>33.4</v>
      </c>
      <c r="T5" s="97">
        <v>9.6</v>
      </c>
      <c r="U5" s="97">
        <v>-51.3</v>
      </c>
      <c r="V5" s="97">
        <v>-40</v>
      </c>
    </row>
    <row r="6" spans="1:22" x14ac:dyDescent="0.35">
      <c r="A6" s="60" t="s">
        <v>181</v>
      </c>
      <c r="B6" s="95">
        <v>11.954000720320003</v>
      </c>
      <c r="C6" s="95">
        <v>238.41900000000001</v>
      </c>
      <c r="D6" s="95">
        <v>158.08799999999999</v>
      </c>
      <c r="E6" s="95">
        <v>128.976</v>
      </c>
      <c r="F6" s="95">
        <v>49.92452188255583</v>
      </c>
      <c r="G6" s="95">
        <v>266.10000000000002</v>
      </c>
      <c r="H6" s="95">
        <v>130.79999999999998</v>
      </c>
      <c r="I6" s="95">
        <v>63.699999999999989</v>
      </c>
      <c r="J6" s="95">
        <v>56.800000000000004</v>
      </c>
      <c r="K6" s="95">
        <v>107.79999999999998</v>
      </c>
      <c r="L6" s="95">
        <v>68.900000000000006</v>
      </c>
      <c r="M6" s="95">
        <v>11.499999999999972</v>
      </c>
      <c r="N6" s="95">
        <v>-13.299999999999997</v>
      </c>
      <c r="O6" s="95">
        <v>275.89999999999998</v>
      </c>
      <c r="P6" s="95">
        <v>219.8</v>
      </c>
      <c r="Q6" s="95">
        <v>117.4</v>
      </c>
      <c r="R6" s="95">
        <v>47.2</v>
      </c>
      <c r="S6" s="95">
        <v>193.7</v>
      </c>
      <c r="T6" s="95">
        <v>145.69999999999999</v>
      </c>
      <c r="U6" s="95">
        <v>62.000000000000014</v>
      </c>
      <c r="V6" s="95">
        <v>36.299999999999997</v>
      </c>
    </row>
    <row r="7" spans="1:22" x14ac:dyDescent="0.35">
      <c r="A7" s="5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</row>
    <row r="8" spans="1:22" x14ac:dyDescent="0.35">
      <c r="A8" s="96" t="s">
        <v>182</v>
      </c>
      <c r="B8" s="97">
        <v>-4.7345520306399997</v>
      </c>
      <c r="C8" s="97">
        <v>-37.640999999999998</v>
      </c>
      <c r="D8" s="97">
        <v>-32.078000000000003</v>
      </c>
      <c r="E8" s="97">
        <v>-24.323</v>
      </c>
      <c r="F8" s="97">
        <v>-9.8003237921741082</v>
      </c>
      <c r="G8" s="97">
        <v>-37.200000000000003</v>
      </c>
      <c r="H8" s="97">
        <v>-29.8</v>
      </c>
      <c r="I8" s="97">
        <v>-20.5</v>
      </c>
      <c r="J8" s="97">
        <v>-14.3</v>
      </c>
      <c r="K8" s="97">
        <v>-58.6</v>
      </c>
      <c r="L8" s="97">
        <v>-35.299999999999997</v>
      </c>
      <c r="M8" s="97">
        <v>-24.1</v>
      </c>
      <c r="N8" s="97">
        <v>-11.8</v>
      </c>
      <c r="O8" s="97">
        <v>-31.1</v>
      </c>
      <c r="P8" s="97">
        <v>-23.7</v>
      </c>
      <c r="Q8" s="97">
        <v>-13.9</v>
      </c>
      <c r="R8" s="97">
        <v>-7.1</v>
      </c>
      <c r="S8" s="97">
        <v>-32.700000000000003</v>
      </c>
      <c r="T8" s="97">
        <v>-20.8</v>
      </c>
      <c r="U8" s="97">
        <v>-14.4</v>
      </c>
      <c r="V8" s="97">
        <v>-8.5</v>
      </c>
    </row>
    <row r="9" spans="1:22" x14ac:dyDescent="0.35">
      <c r="A9" s="96" t="s">
        <v>183</v>
      </c>
      <c r="B9" s="97">
        <v>-2.3072118329199638</v>
      </c>
      <c r="C9" s="97">
        <v>-13.065</v>
      </c>
      <c r="D9" s="97">
        <v>-10.222</v>
      </c>
      <c r="E9" s="97">
        <v>-8.0679999999999996</v>
      </c>
      <c r="F9" s="97">
        <v>-2.3941922903816613</v>
      </c>
      <c r="G9" s="97">
        <v>-12.9</v>
      </c>
      <c r="H9" s="97">
        <v>-9</v>
      </c>
      <c r="I9" s="97">
        <v>-6.8</v>
      </c>
      <c r="J9" s="97">
        <v>-2.6</v>
      </c>
      <c r="K9" s="97">
        <v>-16.100000000000001</v>
      </c>
      <c r="L9" s="97">
        <v>-11.9</v>
      </c>
      <c r="M9" s="97">
        <v>-7.5</v>
      </c>
      <c r="N9" s="97">
        <v>-4</v>
      </c>
      <c r="O9" s="97">
        <v>-16.5</v>
      </c>
      <c r="P9" s="97">
        <v>-11.3</v>
      </c>
      <c r="Q9" s="97">
        <v>-7.6</v>
      </c>
      <c r="R9" s="97">
        <v>-1.5</v>
      </c>
      <c r="S9" s="97">
        <v>-11</v>
      </c>
      <c r="T9" s="97">
        <v>-8</v>
      </c>
      <c r="U9" s="97">
        <v>-5.8</v>
      </c>
      <c r="V9" s="97">
        <v>-2.5</v>
      </c>
    </row>
    <row r="10" spans="1:22" x14ac:dyDescent="0.35">
      <c r="A10" s="96" t="s">
        <v>184</v>
      </c>
      <c r="B10" s="97">
        <v>0</v>
      </c>
      <c r="C10" s="97">
        <v>0.46200000000000002</v>
      </c>
      <c r="D10" s="97">
        <v>0.40799999999999997</v>
      </c>
      <c r="E10" s="97">
        <v>0.17699999999999999</v>
      </c>
      <c r="F10" s="97">
        <v>0.5271492000000001</v>
      </c>
      <c r="G10" s="97">
        <v>0.6</v>
      </c>
      <c r="H10" s="97">
        <v>0.4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0.7</v>
      </c>
      <c r="P10" s="97">
        <v>0.7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</row>
    <row r="11" spans="1:22" x14ac:dyDescent="0.35">
      <c r="A11" s="96" t="s">
        <v>185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-0.1</v>
      </c>
      <c r="L11" s="97">
        <v>0</v>
      </c>
      <c r="M11" s="97">
        <v>0</v>
      </c>
      <c r="N11" s="97">
        <v>0</v>
      </c>
      <c r="O11" s="97">
        <v>0.5</v>
      </c>
      <c r="P11" s="97">
        <v>0.8</v>
      </c>
      <c r="Q11" s="97">
        <v>0.9</v>
      </c>
      <c r="R11" s="97">
        <v>0.9</v>
      </c>
      <c r="S11" s="97">
        <v>-1.1000000000000001</v>
      </c>
      <c r="T11" s="97">
        <v>-1.6</v>
      </c>
      <c r="U11" s="97">
        <v>-1.2</v>
      </c>
      <c r="V11" s="97">
        <v>-1.4</v>
      </c>
    </row>
    <row r="12" spans="1:22" x14ac:dyDescent="0.35">
      <c r="A12" s="96" t="s">
        <v>186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-12.6</v>
      </c>
      <c r="L12" s="97">
        <v>0</v>
      </c>
      <c r="M12" s="97">
        <v>0</v>
      </c>
      <c r="N12" s="97">
        <v>0</v>
      </c>
      <c r="O12" s="97">
        <v>-77.3</v>
      </c>
      <c r="P12" s="97">
        <v>-77.3</v>
      </c>
      <c r="Q12" s="97">
        <v>-77.3</v>
      </c>
      <c r="R12" s="97">
        <v>-77.3</v>
      </c>
      <c r="S12" s="97">
        <v>0</v>
      </c>
      <c r="T12" s="97">
        <v>0</v>
      </c>
      <c r="U12" s="97">
        <v>0</v>
      </c>
      <c r="V12" s="97">
        <v>0</v>
      </c>
    </row>
    <row r="13" spans="1:22" x14ac:dyDescent="0.35">
      <c r="A13" s="60" t="s">
        <v>187</v>
      </c>
      <c r="B13" s="95">
        <v>-7.0417638635599635</v>
      </c>
      <c r="C13" s="95">
        <v>-50.243999999999993</v>
      </c>
      <c r="D13" s="95">
        <v>-41.892000000000003</v>
      </c>
      <c r="E13" s="95">
        <v>-32.213999999999999</v>
      </c>
      <c r="F13" s="95">
        <v>-11.667366882555768</v>
      </c>
      <c r="G13" s="95">
        <v>-49.5</v>
      </c>
      <c r="H13" s="95">
        <v>-38.4</v>
      </c>
      <c r="I13" s="95">
        <v>-27.3</v>
      </c>
      <c r="J13" s="95">
        <v>-16.900000000000002</v>
      </c>
      <c r="K13" s="95">
        <v>-87.399999999999991</v>
      </c>
      <c r="L13" s="95">
        <v>-47.199999999999996</v>
      </c>
      <c r="M13" s="95">
        <v>-31.6</v>
      </c>
      <c r="N13" s="95">
        <v>-15.8</v>
      </c>
      <c r="O13" s="95">
        <v>-123.69999999999999</v>
      </c>
      <c r="P13" s="95">
        <v>-110.8</v>
      </c>
      <c r="Q13" s="95">
        <v>-97.9</v>
      </c>
      <c r="R13" s="95">
        <v>-85</v>
      </c>
      <c r="S13" s="95">
        <v>-44.800000000000004</v>
      </c>
      <c r="T13" s="95">
        <v>-30.400000000000002</v>
      </c>
      <c r="U13" s="95">
        <v>-21.4</v>
      </c>
      <c r="V13" s="95">
        <v>-12.4</v>
      </c>
    </row>
    <row r="14" spans="1:22" x14ac:dyDescent="0.35">
      <c r="A14" s="5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</row>
    <row r="15" spans="1:22" x14ac:dyDescent="0.35">
      <c r="A15" s="60" t="s">
        <v>188</v>
      </c>
      <c r="B15" s="95">
        <v>4.9122368567600398</v>
      </c>
      <c r="C15" s="95">
        <v>188.17400000000001</v>
      </c>
      <c r="D15" s="95">
        <v>116.197</v>
      </c>
      <c r="E15" s="95">
        <v>96.762</v>
      </c>
      <c r="F15" s="95">
        <v>38.257155000000076</v>
      </c>
      <c r="G15" s="95">
        <v>216.60000000000002</v>
      </c>
      <c r="H15" s="95">
        <v>92.399999999999977</v>
      </c>
      <c r="I15" s="95">
        <v>36.399999999999991</v>
      </c>
      <c r="J15" s="95">
        <v>39.900000000000006</v>
      </c>
      <c r="K15" s="95">
        <v>20.399999999999991</v>
      </c>
      <c r="L15" s="95">
        <v>21.70000000000001</v>
      </c>
      <c r="M15" s="95">
        <v>-20.10000000000003</v>
      </c>
      <c r="N15" s="95">
        <v>-29.099999999999998</v>
      </c>
      <c r="O15" s="95">
        <v>152.19999999999999</v>
      </c>
      <c r="P15" s="95">
        <v>109.00000000000001</v>
      </c>
      <c r="Q15" s="95">
        <v>19.5</v>
      </c>
      <c r="R15" s="95">
        <v>-37.799999999999997</v>
      </c>
      <c r="S15" s="95">
        <v>148.89999999999998</v>
      </c>
      <c r="T15" s="95">
        <v>115.29999999999998</v>
      </c>
      <c r="U15" s="95">
        <v>40.600000000000016</v>
      </c>
      <c r="V15" s="95">
        <v>23.9</v>
      </c>
    </row>
    <row r="16" spans="1:22" x14ac:dyDescent="0.35">
      <c r="A16" s="5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</row>
    <row r="17" spans="1:22" x14ac:dyDescent="0.35">
      <c r="A17" s="96" t="s">
        <v>189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13.7</v>
      </c>
      <c r="I17" s="97">
        <v>60.4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</row>
    <row r="18" spans="1:22" x14ac:dyDescent="0.35">
      <c r="A18" s="96" t="s">
        <v>218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</row>
    <row r="19" spans="1:22" x14ac:dyDescent="0.35">
      <c r="A19" s="96" t="s">
        <v>190</v>
      </c>
      <c r="B19" s="97">
        <v>-8.3390000000000004</v>
      </c>
      <c r="C19" s="97">
        <v>-51.207999999999998</v>
      </c>
      <c r="D19" s="97">
        <v>-42.93</v>
      </c>
      <c r="E19" s="97">
        <v>-34.261000000000003</v>
      </c>
      <c r="F19" s="97">
        <v>-8.4450000000000003</v>
      </c>
      <c r="G19" s="97">
        <v>-46</v>
      </c>
      <c r="H19" s="97">
        <v>-37.6</v>
      </c>
      <c r="I19" s="97">
        <v>-28.7</v>
      </c>
      <c r="J19" s="97">
        <v>-7</v>
      </c>
      <c r="K19" s="97">
        <v>-38.700000000000003</v>
      </c>
      <c r="L19" s="97">
        <v>-32.9</v>
      </c>
      <c r="M19" s="97">
        <v>-25.9</v>
      </c>
      <c r="N19" s="97">
        <v>-5.2</v>
      </c>
      <c r="O19" s="97">
        <v>-99</v>
      </c>
      <c r="P19" s="97">
        <v>-89.7</v>
      </c>
      <c r="Q19" s="97">
        <v>-91.7</v>
      </c>
      <c r="R19" s="97">
        <v>-87.2</v>
      </c>
      <c r="S19" s="97">
        <v>-27.8</v>
      </c>
      <c r="T19" s="97">
        <v>-23.1</v>
      </c>
      <c r="U19" s="97">
        <v>-21.4</v>
      </c>
      <c r="V19" s="97">
        <v>-6.1</v>
      </c>
    </row>
    <row r="20" spans="1:22" x14ac:dyDescent="0.35">
      <c r="A20" s="96" t="s">
        <v>191</v>
      </c>
      <c r="B20" s="97">
        <v>0</v>
      </c>
      <c r="C20" s="97">
        <v>-105.776</v>
      </c>
      <c r="D20" s="97">
        <v>-52.887999999999998</v>
      </c>
      <c r="E20" s="97">
        <v>-52.887999999999998</v>
      </c>
      <c r="F20" s="97">
        <v>0</v>
      </c>
      <c r="G20" s="97">
        <v>-105.8</v>
      </c>
      <c r="H20" s="97">
        <v>-105.8</v>
      </c>
      <c r="I20" s="97">
        <v>-105.8</v>
      </c>
      <c r="J20" s="97">
        <v>0</v>
      </c>
      <c r="K20" s="97">
        <v>-105.8</v>
      </c>
      <c r="L20" s="97">
        <v>-105.8</v>
      </c>
      <c r="M20" s="97">
        <v>-105.8</v>
      </c>
      <c r="N20" s="97">
        <v>0</v>
      </c>
      <c r="O20" s="97">
        <v>-63.5</v>
      </c>
      <c r="P20" s="97">
        <v>-63.5</v>
      </c>
      <c r="Q20" s="97">
        <v>-63.5</v>
      </c>
      <c r="R20" s="97">
        <v>0</v>
      </c>
      <c r="S20" s="97">
        <v>-48.6</v>
      </c>
      <c r="T20" s="97">
        <v>0</v>
      </c>
      <c r="U20" s="97">
        <v>0</v>
      </c>
      <c r="V20" s="97">
        <v>0</v>
      </c>
    </row>
    <row r="21" spans="1:22" x14ac:dyDescent="0.35">
      <c r="A21" s="60" t="s">
        <v>192</v>
      </c>
      <c r="B21" s="95">
        <v>-8.3390000000000004</v>
      </c>
      <c r="C21" s="95">
        <v>-156.98399999999998</v>
      </c>
      <c r="D21" s="95">
        <v>-95.817999999999998</v>
      </c>
      <c r="E21" s="95">
        <v>-87.149000000000001</v>
      </c>
      <c r="F21" s="95">
        <v>-8.4450000000000003</v>
      </c>
      <c r="G21" s="95">
        <v>-151.80000000000001</v>
      </c>
      <c r="H21" s="95">
        <v>-129.69999999999999</v>
      </c>
      <c r="I21" s="95">
        <v>-74.099999999999994</v>
      </c>
      <c r="J21" s="95">
        <v>-7</v>
      </c>
      <c r="K21" s="95">
        <v>-144.5</v>
      </c>
      <c r="L21" s="95">
        <v>-138.69999999999999</v>
      </c>
      <c r="M21" s="95">
        <v>-131.69999999999999</v>
      </c>
      <c r="N21" s="95">
        <v>-5.2</v>
      </c>
      <c r="O21" s="95">
        <v>-162.5</v>
      </c>
      <c r="P21" s="95">
        <v>-153.19999999999999</v>
      </c>
      <c r="Q21" s="95">
        <v>-155.19999999999999</v>
      </c>
      <c r="R21" s="95">
        <v>-87.2</v>
      </c>
      <c r="S21" s="95">
        <v>-76.400000000000006</v>
      </c>
      <c r="T21" s="95">
        <v>-23.1</v>
      </c>
      <c r="U21" s="95">
        <v>-21.4</v>
      </c>
      <c r="V21" s="95">
        <v>-6.1</v>
      </c>
    </row>
    <row r="22" spans="1:22" x14ac:dyDescent="0.35">
      <c r="A22" s="5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</row>
    <row r="23" spans="1:22" x14ac:dyDescent="0.35">
      <c r="A23" s="60" t="s">
        <v>193</v>
      </c>
      <c r="B23" s="95">
        <v>-3.4267631432399606</v>
      </c>
      <c r="C23" s="95">
        <v>31.190000000000026</v>
      </c>
      <c r="D23" s="95">
        <v>20.379000000000005</v>
      </c>
      <c r="E23" s="95">
        <v>9.6129999999999995</v>
      </c>
      <c r="F23" s="95">
        <v>29.812155000000075</v>
      </c>
      <c r="G23" s="95">
        <v>64.800000000000011</v>
      </c>
      <c r="H23" s="95">
        <v>-37.300000000000011</v>
      </c>
      <c r="I23" s="95">
        <v>-37.700000000000003</v>
      </c>
      <c r="J23" s="95">
        <v>32.900000000000006</v>
      </c>
      <c r="K23" s="95">
        <v>-124.10000000000001</v>
      </c>
      <c r="L23" s="95">
        <v>-116.99999999999997</v>
      </c>
      <c r="M23" s="95">
        <v>-151.80000000000001</v>
      </c>
      <c r="N23" s="95">
        <v>-34.299999999999997</v>
      </c>
      <c r="O23" s="95">
        <v>-10.300000000000011</v>
      </c>
      <c r="P23" s="95">
        <v>-44.199999999999974</v>
      </c>
      <c r="Q23" s="95">
        <v>-135.69999999999999</v>
      </c>
      <c r="R23" s="95">
        <v>-125</v>
      </c>
      <c r="S23" s="95">
        <v>72.499999999999972</v>
      </c>
      <c r="T23" s="95">
        <v>92.199999999999989</v>
      </c>
      <c r="U23" s="95">
        <v>19.200000000000017</v>
      </c>
      <c r="V23" s="95">
        <v>17.799999999999997</v>
      </c>
    </row>
    <row r="24" spans="1:22" x14ac:dyDescent="0.35">
      <c r="A24" s="5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2" x14ac:dyDescent="0.35">
      <c r="A25" s="66" t="s">
        <v>194</v>
      </c>
      <c r="B25" s="97">
        <v>159.22752600000001</v>
      </c>
      <c r="C25" s="97">
        <v>135.195851</v>
      </c>
      <c r="D25" s="97">
        <v>135.195851</v>
      </c>
      <c r="E25" s="97">
        <v>135.195851</v>
      </c>
      <c r="F25" s="97">
        <v>135.195851</v>
      </c>
      <c r="G25" s="97">
        <v>69.599999999999994</v>
      </c>
      <c r="H25" s="97">
        <v>69.599999999999994</v>
      </c>
      <c r="I25" s="97">
        <v>69.599999999999994</v>
      </c>
      <c r="J25" s="97">
        <v>69.599999999999994</v>
      </c>
      <c r="K25" s="97">
        <v>193.9</v>
      </c>
      <c r="L25" s="97">
        <v>193.9</v>
      </c>
      <c r="M25" s="97">
        <v>193.9</v>
      </c>
      <c r="N25" s="97">
        <v>193.9</v>
      </c>
      <c r="O25" s="97">
        <v>203.5</v>
      </c>
      <c r="P25" s="97">
        <v>203.5</v>
      </c>
      <c r="Q25" s="97">
        <v>203.5</v>
      </c>
      <c r="R25" s="97">
        <v>203.5</v>
      </c>
      <c r="S25" s="97">
        <v>131.1</v>
      </c>
      <c r="T25" s="97">
        <v>131.1</v>
      </c>
      <c r="U25" s="97">
        <v>131.1</v>
      </c>
      <c r="V25" s="97">
        <v>131.1</v>
      </c>
    </row>
    <row r="26" spans="1:22" x14ac:dyDescent="0.35">
      <c r="A26" s="66" t="s">
        <v>195</v>
      </c>
      <c r="B26" s="97">
        <v>-5.6920000000000002</v>
      </c>
      <c r="C26" s="97">
        <v>-7.1580000000000004</v>
      </c>
      <c r="D26" s="97">
        <v>-5.8019999999999996</v>
      </c>
      <c r="E26" s="97">
        <v>-6.2670000000000003</v>
      </c>
      <c r="F26" s="97">
        <v>-5.2780000000000005</v>
      </c>
      <c r="G26" s="97">
        <v>0.8</v>
      </c>
      <c r="H26" s="97">
        <v>4.5</v>
      </c>
      <c r="I26" s="97">
        <v>6.1</v>
      </c>
      <c r="J26" s="97">
        <v>0.2</v>
      </c>
      <c r="K26" s="97">
        <v>-0.1</v>
      </c>
      <c r="L26" s="97">
        <v>-0.1</v>
      </c>
      <c r="M26" s="97">
        <v>-0.2</v>
      </c>
      <c r="N26" s="97">
        <v>0.3</v>
      </c>
      <c r="O26" s="97">
        <v>0.6</v>
      </c>
      <c r="P26" s="97">
        <v>0.5</v>
      </c>
      <c r="Q26" s="97">
        <v>0.4</v>
      </c>
      <c r="R26" s="97">
        <v>-0.6</v>
      </c>
      <c r="S26" s="97">
        <v>-0.2</v>
      </c>
      <c r="T26" s="97">
        <v>-0.2</v>
      </c>
      <c r="U26" s="97">
        <v>0.1</v>
      </c>
      <c r="V26" s="97">
        <v>-0.6</v>
      </c>
    </row>
    <row r="27" spans="1:22" x14ac:dyDescent="0.35">
      <c r="A27" s="103" t="s">
        <v>196</v>
      </c>
      <c r="B27" s="97">
        <v>150.10876285676005</v>
      </c>
      <c r="C27" s="97">
        <v>159.22785100000004</v>
      </c>
      <c r="D27" s="97">
        <v>149.772851</v>
      </c>
      <c r="E27" s="97">
        <v>138.54185100000001</v>
      </c>
      <c r="F27" s="97">
        <v>159.73023600000008</v>
      </c>
      <c r="G27" s="97">
        <v>135.19999999999999</v>
      </c>
      <c r="H27" s="97">
        <v>36.9</v>
      </c>
      <c r="I27" s="97">
        <v>38</v>
      </c>
      <c r="J27" s="97">
        <v>102.7</v>
      </c>
      <c r="K27" s="97">
        <v>69.599999999999994</v>
      </c>
      <c r="L27" s="97">
        <v>76.8</v>
      </c>
      <c r="M27" s="97">
        <v>41.8</v>
      </c>
      <c r="N27" s="97">
        <v>159.9</v>
      </c>
      <c r="O27" s="97">
        <v>193.9</v>
      </c>
      <c r="P27" s="97">
        <v>159.80000000000001</v>
      </c>
      <c r="Q27" s="97">
        <v>68.3</v>
      </c>
      <c r="R27" s="97">
        <v>77.900000000000006</v>
      </c>
      <c r="S27" s="97">
        <v>203.5</v>
      </c>
      <c r="T27" s="97">
        <v>223.1</v>
      </c>
      <c r="U27" s="97">
        <v>150.4</v>
      </c>
      <c r="V27" s="97">
        <v>148.30000000000001</v>
      </c>
    </row>
    <row r="28" spans="1:22" x14ac:dyDescent="0.35">
      <c r="B28" s="8"/>
      <c r="C28" s="7"/>
    </row>
    <row r="29" spans="1:22" x14ac:dyDescent="0.35">
      <c r="B29" s="3"/>
      <c r="C29" s="31"/>
      <c r="D29" s="31"/>
      <c r="E29" s="31"/>
      <c r="F29" s="31"/>
      <c r="G29" s="31"/>
      <c r="H29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C6B2-FD58-46C8-BF93-02BEC9B3131E}">
  <dimension ref="A1:F32"/>
  <sheetViews>
    <sheetView workbookViewId="0">
      <selection activeCell="B3" sqref="B3"/>
    </sheetView>
  </sheetViews>
  <sheetFormatPr defaultColWidth="9.1796875" defaultRowHeight="14.5" x14ac:dyDescent="0.35"/>
  <cols>
    <col min="1" max="1" width="68.81640625" style="4" bestFit="1" customWidth="1"/>
    <col min="2" max="2" width="10.453125" style="4" customWidth="1"/>
    <col min="3" max="4" width="10.453125" style="3" customWidth="1"/>
    <col min="5" max="5" width="9.453125" style="3" customWidth="1"/>
    <col min="6" max="6" width="9.1796875" style="3"/>
    <col min="7" max="16384" width="9.1796875" style="4"/>
  </cols>
  <sheetData>
    <row r="1" spans="1:6" ht="23.5" x14ac:dyDescent="0.55000000000000004">
      <c r="A1" s="1" t="s">
        <v>30</v>
      </c>
      <c r="B1" s="1"/>
    </row>
    <row r="2" spans="1:6" x14ac:dyDescent="0.35">
      <c r="A2" s="5" t="s">
        <v>1</v>
      </c>
      <c r="B2" s="87" t="s">
        <v>257</v>
      </c>
      <c r="C2" s="87" t="s">
        <v>25</v>
      </c>
      <c r="D2" s="87" t="s">
        <v>26</v>
      </c>
      <c r="E2" s="87" t="s">
        <v>27</v>
      </c>
      <c r="F2" s="87" t="s">
        <v>28</v>
      </c>
    </row>
    <row r="3" spans="1:6" x14ac:dyDescent="0.35">
      <c r="A3" s="6" t="s">
        <v>31</v>
      </c>
      <c r="B3" s="7">
        <v>1881.1410000000001</v>
      </c>
      <c r="C3" s="8">
        <v>1938.6</v>
      </c>
      <c r="D3" s="8">
        <v>1925.6</v>
      </c>
      <c r="E3" s="8">
        <v>1824.8</v>
      </c>
      <c r="F3" s="8">
        <v>1536.83</v>
      </c>
    </row>
    <row r="4" spans="1:6" x14ac:dyDescent="0.35">
      <c r="A4" s="6" t="s">
        <v>32</v>
      </c>
      <c r="B4" s="7">
        <v>-1184.172</v>
      </c>
      <c r="C4" s="8">
        <v>-1238.8</v>
      </c>
      <c r="D4" s="8">
        <v>-1214.8</v>
      </c>
      <c r="E4" s="8">
        <v>-1121.4000000000001</v>
      </c>
      <c r="F4" s="8">
        <v>-984.1</v>
      </c>
    </row>
    <row r="5" spans="1:6" x14ac:dyDescent="0.35">
      <c r="A5" s="9" t="s">
        <v>33</v>
      </c>
      <c r="B5" s="10">
        <v>696.96900000000005</v>
      </c>
      <c r="C5" s="19">
        <v>699.8</v>
      </c>
      <c r="D5" s="19">
        <v>710.8</v>
      </c>
      <c r="E5" s="19">
        <v>703.5</v>
      </c>
      <c r="F5" s="19">
        <v>552.7299999999999</v>
      </c>
    </row>
    <row r="6" spans="1:6" x14ac:dyDescent="0.35">
      <c r="A6" s="6"/>
      <c r="B6" s="7"/>
      <c r="C6" s="8"/>
      <c r="D6" s="8"/>
      <c r="E6" s="8"/>
      <c r="F6" s="8"/>
    </row>
    <row r="7" spans="1:6" x14ac:dyDescent="0.35">
      <c r="A7" s="39" t="s">
        <v>34</v>
      </c>
      <c r="B7" s="21">
        <v>-364.54</v>
      </c>
      <c r="C7" s="21">
        <v>-361</v>
      </c>
      <c r="D7" s="21">
        <v>-317.39999999999998</v>
      </c>
      <c r="E7" s="21">
        <v>-264.89999999999998</v>
      </c>
      <c r="F7" s="21">
        <v>-250.3</v>
      </c>
    </row>
    <row r="8" spans="1:6" x14ac:dyDescent="0.35">
      <c r="A8" s="39" t="s">
        <v>35</v>
      </c>
      <c r="B8" s="21">
        <v>-162.018</v>
      </c>
      <c r="C8" s="21">
        <v>-136.6</v>
      </c>
      <c r="D8" s="21">
        <v>-119.30000000000001</v>
      </c>
      <c r="E8" s="21">
        <v>-102.6</v>
      </c>
      <c r="F8" s="21">
        <v>-97.9</v>
      </c>
    </row>
    <row r="9" spans="1:6" x14ac:dyDescent="0.35">
      <c r="A9" s="13" t="s">
        <v>36</v>
      </c>
      <c r="B9" s="14">
        <v>3.1440000000000001</v>
      </c>
      <c r="C9" s="25">
        <v>17.2</v>
      </c>
      <c r="D9" s="25">
        <v>7.1</v>
      </c>
      <c r="E9" s="25">
        <v>2.9</v>
      </c>
      <c r="F9" s="25">
        <v>4</v>
      </c>
    </row>
    <row r="10" spans="1:6" x14ac:dyDescent="0.35">
      <c r="A10" s="15" t="s">
        <v>8</v>
      </c>
      <c r="B10" s="16">
        <v>173.55600000000001</v>
      </c>
      <c r="C10" s="16">
        <v>219.4</v>
      </c>
      <c r="D10" s="16">
        <v>281.2</v>
      </c>
      <c r="E10" s="16">
        <v>338.9</v>
      </c>
      <c r="F10" s="16">
        <v>208.52999999999989</v>
      </c>
    </row>
    <row r="11" spans="1:6" x14ac:dyDescent="0.35">
      <c r="A11" s="11"/>
      <c r="B11" s="12"/>
      <c r="C11" s="8"/>
      <c r="D11" s="8"/>
      <c r="E11" s="8"/>
      <c r="F11" s="8"/>
    </row>
    <row r="12" spans="1:6" x14ac:dyDescent="0.35">
      <c r="A12" s="17" t="s">
        <v>37</v>
      </c>
      <c r="B12" s="8">
        <v>-26.2</v>
      </c>
      <c r="C12" s="8">
        <v>-26</v>
      </c>
      <c r="D12" s="8">
        <v>-23.9</v>
      </c>
      <c r="E12" s="8">
        <v>-20.6</v>
      </c>
      <c r="F12" s="8">
        <v>-10.952</v>
      </c>
    </row>
    <row r="13" spans="1:6" x14ac:dyDescent="0.35">
      <c r="A13" s="18" t="s">
        <v>38</v>
      </c>
      <c r="B13" s="19">
        <v>147.30699999999999</v>
      </c>
      <c r="C13" s="19">
        <v>193.5</v>
      </c>
      <c r="D13" s="19">
        <v>257.3</v>
      </c>
      <c r="E13" s="19">
        <v>318.3</v>
      </c>
      <c r="F13" s="19">
        <v>197.57799999999989</v>
      </c>
    </row>
    <row r="14" spans="1:6" x14ac:dyDescent="0.35">
      <c r="A14" s="6" t="s">
        <v>39</v>
      </c>
      <c r="B14" s="7">
        <v>-12.923999999999999</v>
      </c>
      <c r="C14" s="7">
        <v>-0.9</v>
      </c>
      <c r="D14" s="7">
        <v>-5.7</v>
      </c>
      <c r="E14" s="7">
        <v>-10.4</v>
      </c>
      <c r="F14" s="7">
        <v>-65.366</v>
      </c>
    </row>
    <row r="15" spans="1:6" x14ac:dyDescent="0.35">
      <c r="A15" s="9" t="s">
        <v>40</v>
      </c>
      <c r="B15" s="10">
        <v>134.38300000000001</v>
      </c>
      <c r="C15" s="10">
        <v>192.5</v>
      </c>
      <c r="D15" s="10">
        <v>251.6</v>
      </c>
      <c r="E15" s="10">
        <v>307.89999999999998</v>
      </c>
      <c r="F15" s="10">
        <v>132.21199999999988</v>
      </c>
    </row>
    <row r="16" spans="1:6" x14ac:dyDescent="0.35">
      <c r="A16" s="20"/>
      <c r="B16" s="22"/>
      <c r="C16" s="16"/>
      <c r="D16" s="16"/>
      <c r="E16" s="16"/>
      <c r="F16" s="16"/>
    </row>
    <row r="17" spans="1:6" x14ac:dyDescent="0.35">
      <c r="A17" s="6" t="s">
        <v>41</v>
      </c>
      <c r="B17" s="7">
        <v>-32.457999999999998</v>
      </c>
      <c r="C17" s="7">
        <v>-45.2</v>
      </c>
      <c r="D17" s="7">
        <v>-58.1</v>
      </c>
      <c r="E17" s="7">
        <v>-70.7</v>
      </c>
      <c r="F17" s="7">
        <v>-45.564</v>
      </c>
    </row>
    <row r="18" spans="1:6" x14ac:dyDescent="0.35">
      <c r="A18" s="9" t="s">
        <v>42</v>
      </c>
      <c r="B18" s="10">
        <v>101.925</v>
      </c>
      <c r="C18" s="10">
        <v>147.30000000000001</v>
      </c>
      <c r="D18" s="10">
        <v>193.4</v>
      </c>
      <c r="E18" s="10">
        <v>237.3</v>
      </c>
      <c r="F18" s="10">
        <v>86.647999999999882</v>
      </c>
    </row>
    <row r="19" spans="1:6" x14ac:dyDescent="0.35">
      <c r="A19" s="20"/>
      <c r="B19" s="22"/>
      <c r="C19" s="16"/>
      <c r="D19" s="16"/>
      <c r="E19" s="16"/>
      <c r="F19" s="16"/>
    </row>
    <row r="20" spans="1:6" x14ac:dyDescent="0.35">
      <c r="A20" s="20" t="s">
        <v>43</v>
      </c>
      <c r="B20" s="22"/>
      <c r="C20" s="8"/>
      <c r="D20" s="8"/>
      <c r="E20" s="8"/>
      <c r="F20" s="8"/>
    </row>
    <row r="21" spans="1:6" x14ac:dyDescent="0.35">
      <c r="A21" s="26" t="s">
        <v>44</v>
      </c>
      <c r="B21" s="27"/>
      <c r="C21" s="8"/>
      <c r="D21" s="8"/>
      <c r="E21" s="8"/>
      <c r="F21" s="8"/>
    </row>
    <row r="22" spans="1:6" x14ac:dyDescent="0.35">
      <c r="A22" t="s">
        <v>45</v>
      </c>
      <c r="B22" s="28">
        <v>-1.742</v>
      </c>
      <c r="C22" s="28">
        <v>-22.8</v>
      </c>
      <c r="D22" s="28">
        <v>68.8</v>
      </c>
      <c r="E22" s="28">
        <v>-6.7</v>
      </c>
      <c r="F22" s="28">
        <v>-2.8690000000000002</v>
      </c>
    </row>
    <row r="23" spans="1:6" x14ac:dyDescent="0.35">
      <c r="A23" s="6" t="s">
        <v>46</v>
      </c>
      <c r="B23" s="7">
        <v>0.372</v>
      </c>
      <c r="C23" s="7">
        <v>4.7</v>
      </c>
      <c r="D23" s="7">
        <v>-14.2</v>
      </c>
      <c r="E23" s="7">
        <v>1.4</v>
      </c>
      <c r="F23" s="7">
        <v>0.56299999999999994</v>
      </c>
    </row>
    <row r="24" spans="1:6" x14ac:dyDescent="0.35">
      <c r="A24" s="26" t="s">
        <v>47</v>
      </c>
      <c r="B24" s="27"/>
      <c r="C24" s="8">
        <v>0</v>
      </c>
      <c r="D24" s="8"/>
      <c r="E24" s="8"/>
      <c r="F24" s="8"/>
    </row>
    <row r="25" spans="1:6" x14ac:dyDescent="0.35">
      <c r="A25" s="6" t="s">
        <v>48</v>
      </c>
      <c r="B25" s="7">
        <v>43.469000000000001</v>
      </c>
      <c r="C25" s="7">
        <v>-0.3</v>
      </c>
      <c r="D25" s="7">
        <v>54.9</v>
      </c>
      <c r="E25" s="7">
        <v>17.8</v>
      </c>
      <c r="F25" s="7">
        <v>-18.692</v>
      </c>
    </row>
    <row r="26" spans="1:6" x14ac:dyDescent="0.35">
      <c r="A26" s="6" t="s">
        <v>49</v>
      </c>
      <c r="B26" s="7">
        <v>1.5</v>
      </c>
      <c r="C26" s="7">
        <v>-0.5</v>
      </c>
      <c r="D26" s="7">
        <v>-5.3</v>
      </c>
      <c r="E26" s="7">
        <v>1.8</v>
      </c>
      <c r="F26" s="7">
        <v>2.2999999999999998</v>
      </c>
    </row>
    <row r="27" spans="1:6" x14ac:dyDescent="0.35">
      <c r="A27" s="6" t="s">
        <v>46</v>
      </c>
      <c r="B27" s="7">
        <v>-0.32300000000000001</v>
      </c>
      <c r="C27" s="7">
        <v>0.1</v>
      </c>
      <c r="D27" s="7">
        <v>1.1000000000000001</v>
      </c>
      <c r="E27" s="7">
        <v>-0.4</v>
      </c>
      <c r="F27" s="7">
        <v>-0.51900000000000002</v>
      </c>
    </row>
    <row r="28" spans="1:6" x14ac:dyDescent="0.35">
      <c r="A28" s="9" t="s">
        <v>50</v>
      </c>
      <c r="B28" s="10">
        <v>145.19999999999999</v>
      </c>
      <c r="C28" s="10">
        <v>128.6</v>
      </c>
      <c r="D28" s="10">
        <v>298.7</v>
      </c>
      <c r="E28" s="10">
        <v>251.3</v>
      </c>
      <c r="F28" s="10">
        <v>67.430999999999884</v>
      </c>
    </row>
    <row r="29" spans="1:6" x14ac:dyDescent="0.35">
      <c r="A29" s="20"/>
      <c r="B29" s="22"/>
      <c r="C29" s="16"/>
      <c r="D29" s="16"/>
      <c r="E29" s="16"/>
      <c r="F29" s="16"/>
    </row>
    <row r="30" spans="1:6" x14ac:dyDescent="0.35">
      <c r="A30" s="20" t="s">
        <v>51</v>
      </c>
      <c r="B30" s="22"/>
      <c r="C30" s="8"/>
      <c r="D30" s="8"/>
      <c r="E30" s="8"/>
      <c r="F30" s="8"/>
    </row>
    <row r="31" spans="1:6" x14ac:dyDescent="0.35">
      <c r="A31" s="6" t="s">
        <v>52</v>
      </c>
      <c r="B31" s="116">
        <v>2.41</v>
      </c>
      <c r="C31" s="116">
        <v>3.48</v>
      </c>
      <c r="D31" s="116">
        <v>4.571993133324499</v>
      </c>
      <c r="E31" s="116">
        <v>16.862725492440308</v>
      </c>
      <c r="F31" s="116">
        <v>6.2361858426980685</v>
      </c>
    </row>
    <row r="32" spans="1:6" x14ac:dyDescent="0.35">
      <c r="A32" s="6" t="s">
        <v>71</v>
      </c>
      <c r="B32" s="29">
        <v>42310.430999999997</v>
      </c>
      <c r="C32" s="24">
        <v>42310.430999999997</v>
      </c>
      <c r="D32" s="24">
        <v>42310.430999999997</v>
      </c>
      <c r="E32" s="24">
        <v>14070.309043835601</v>
      </c>
      <c r="F32" s="24">
        <v>13887.293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8FFA-F678-4A15-8F19-BC825AC296BD}">
  <dimension ref="A1:V27"/>
  <sheetViews>
    <sheetView zoomScaleNormal="100" workbookViewId="0">
      <selection activeCell="P35" sqref="P35"/>
    </sheetView>
  </sheetViews>
  <sheetFormatPr defaultColWidth="9.1796875" defaultRowHeight="14.5" x14ac:dyDescent="0.35"/>
  <cols>
    <col min="1" max="1" width="70.26953125" customWidth="1"/>
    <col min="2" max="2" width="12.54296875" style="44" customWidth="1"/>
    <col min="3" max="3" width="12.54296875" customWidth="1"/>
    <col min="4" max="5" width="11.7265625" customWidth="1"/>
    <col min="6" max="14" width="11.7265625" style="43" customWidth="1"/>
    <col min="15" max="15" width="11.7265625" style="44" customWidth="1"/>
    <col min="16" max="18" width="11.7265625" style="43" customWidth="1"/>
    <col min="19" max="19" width="11.7265625" customWidth="1"/>
  </cols>
  <sheetData>
    <row r="1" spans="1:22" ht="23.5" x14ac:dyDescent="0.55000000000000004">
      <c r="A1" s="41" t="s">
        <v>232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88"/>
      <c r="P1" s="41"/>
      <c r="Q1" s="41"/>
      <c r="R1" s="41"/>
      <c r="S1" s="40"/>
    </row>
    <row r="2" spans="1:22" s="30" customFormat="1" ht="29" x14ac:dyDescent="0.35">
      <c r="A2" s="105" t="s">
        <v>1</v>
      </c>
      <c r="B2" s="112" t="s">
        <v>261</v>
      </c>
      <c r="C2" s="112" t="s">
        <v>259</v>
      </c>
      <c r="D2" s="112" t="s">
        <v>255</v>
      </c>
      <c r="E2" s="112" t="s">
        <v>252</v>
      </c>
      <c r="F2" s="112" t="s">
        <v>239</v>
      </c>
      <c r="G2" s="112" t="s">
        <v>76</v>
      </c>
      <c r="H2" s="112" t="s">
        <v>77</v>
      </c>
      <c r="I2" s="112" t="s">
        <v>78</v>
      </c>
      <c r="J2" s="112" t="s">
        <v>79</v>
      </c>
      <c r="K2" s="112" t="s">
        <v>80</v>
      </c>
      <c r="L2" s="112" t="s">
        <v>81</v>
      </c>
      <c r="M2" s="112" t="s">
        <v>82</v>
      </c>
      <c r="N2" s="112" t="s">
        <v>83</v>
      </c>
      <c r="O2" s="112" t="s">
        <v>84</v>
      </c>
      <c r="P2" s="112" t="s">
        <v>85</v>
      </c>
      <c r="Q2" s="112" t="s">
        <v>86</v>
      </c>
      <c r="R2" s="112" t="s">
        <v>65</v>
      </c>
      <c r="S2" s="113" t="s">
        <v>87</v>
      </c>
      <c r="T2" s="112" t="s">
        <v>88</v>
      </c>
      <c r="U2" s="113" t="s">
        <v>89</v>
      </c>
      <c r="V2" s="113" t="s">
        <v>69</v>
      </c>
    </row>
    <row r="3" spans="1:22" s="30" customFormat="1" x14ac:dyDescent="0.35">
      <c r="A3" s="98" t="s">
        <v>198</v>
      </c>
      <c r="B3" s="99">
        <v>54.730263000000001</v>
      </c>
      <c r="C3" s="99">
        <v>134.38300000000001</v>
      </c>
      <c r="D3" s="99">
        <v>112.517</v>
      </c>
      <c r="E3" s="99">
        <v>82.957999999999998</v>
      </c>
      <c r="F3" s="99">
        <v>38.110528000000002</v>
      </c>
      <c r="G3" s="99">
        <v>192.5</v>
      </c>
      <c r="H3" s="99">
        <v>165.2</v>
      </c>
      <c r="I3" s="99">
        <v>118.6</v>
      </c>
      <c r="J3" s="99">
        <v>68.400000000000006</v>
      </c>
      <c r="K3" s="99">
        <v>251.6</v>
      </c>
      <c r="L3" s="99">
        <v>205.9</v>
      </c>
      <c r="M3" s="99">
        <v>167.2</v>
      </c>
      <c r="N3" s="99">
        <v>86.1</v>
      </c>
      <c r="O3" s="99">
        <v>307.89999999999998</v>
      </c>
      <c r="P3" s="99">
        <v>234.7</v>
      </c>
      <c r="Q3" s="99">
        <v>171.8</v>
      </c>
      <c r="R3" s="99">
        <v>72.5</v>
      </c>
      <c r="S3" s="99">
        <v>132.19999999999999</v>
      </c>
      <c r="T3" s="99">
        <v>107.1</v>
      </c>
      <c r="U3" s="99">
        <v>63.1</v>
      </c>
      <c r="V3" s="99">
        <v>53.5</v>
      </c>
    </row>
    <row r="4" spans="1:22" s="30" customFormat="1" x14ac:dyDescent="0.35">
      <c r="A4" s="96" t="s">
        <v>199</v>
      </c>
      <c r="B4" s="97">
        <v>10.903737720319999</v>
      </c>
      <c r="C4" s="97">
        <v>97.69</v>
      </c>
      <c r="D4" s="97">
        <v>65.489999999999995</v>
      </c>
      <c r="E4" s="97">
        <v>53.907000000000004</v>
      </c>
      <c r="F4" s="97">
        <v>36.882472882555788</v>
      </c>
      <c r="G4" s="97">
        <v>33</v>
      </c>
      <c r="H4" s="97">
        <v>16</v>
      </c>
      <c r="I4" s="97">
        <v>34.1</v>
      </c>
      <c r="J4" s="97">
        <v>9.8000000000000007</v>
      </c>
      <c r="K4" s="97">
        <v>39.1</v>
      </c>
      <c r="L4" s="97">
        <v>29.3</v>
      </c>
      <c r="M4" s="97">
        <v>10.6</v>
      </c>
      <c r="N4" s="97">
        <v>9.4</v>
      </c>
      <c r="O4" s="97">
        <v>43.4</v>
      </c>
      <c r="P4" s="97">
        <v>20.399999999999999</v>
      </c>
      <c r="Q4" s="97">
        <v>17.5</v>
      </c>
      <c r="R4" s="97">
        <v>28.4</v>
      </c>
      <c r="S4" s="97">
        <v>28.1</v>
      </c>
      <c r="T4" s="97">
        <v>29</v>
      </c>
      <c r="U4" s="97">
        <v>50.2</v>
      </c>
      <c r="V4" s="97">
        <v>22.8</v>
      </c>
    </row>
    <row r="5" spans="1:22" s="30" customFormat="1" x14ac:dyDescent="0.35">
      <c r="A5" s="96" t="s">
        <v>200</v>
      </c>
      <c r="B5" s="97">
        <v>-53.68</v>
      </c>
      <c r="C5" s="97">
        <v>6.3460000000000001</v>
      </c>
      <c r="D5" s="97">
        <v>-19.919</v>
      </c>
      <c r="E5" s="97">
        <v>-7.8890000000000002</v>
      </c>
      <c r="F5" s="97">
        <v>-25.068478999999964</v>
      </c>
      <c r="G5" s="97">
        <v>40.6</v>
      </c>
      <c r="H5" s="97">
        <v>-50.4</v>
      </c>
      <c r="I5" s="97">
        <v>-89</v>
      </c>
      <c r="J5" s="97">
        <v>-21.4</v>
      </c>
      <c r="K5" s="97">
        <v>-182.9</v>
      </c>
      <c r="L5" s="97">
        <v>-166.3</v>
      </c>
      <c r="M5" s="97">
        <v>-166.3</v>
      </c>
      <c r="N5" s="97">
        <v>-108.8</v>
      </c>
      <c r="O5" s="97">
        <v>-75.400000000000006</v>
      </c>
      <c r="P5" s="97">
        <v>-35.299999999999997</v>
      </c>
      <c r="Q5" s="97">
        <v>-71.900000000000006</v>
      </c>
      <c r="R5" s="97">
        <v>-53.7</v>
      </c>
      <c r="S5" s="97">
        <v>33.4</v>
      </c>
      <c r="T5" s="97">
        <v>9.6</v>
      </c>
      <c r="U5" s="97">
        <v>-51.3</v>
      </c>
      <c r="V5" s="97">
        <v>-40</v>
      </c>
    </row>
    <row r="6" spans="1:22" x14ac:dyDescent="0.35">
      <c r="A6" s="60" t="s">
        <v>201</v>
      </c>
      <c r="B6" s="95">
        <v>11.954000720320003</v>
      </c>
      <c r="C6" s="95">
        <v>238.41900000000001</v>
      </c>
      <c r="D6" s="95">
        <v>158.08799999999999</v>
      </c>
      <c r="E6" s="95">
        <v>128.976</v>
      </c>
      <c r="F6" s="95">
        <v>49.92452188255583</v>
      </c>
      <c r="G6" s="95">
        <v>266.10000000000002</v>
      </c>
      <c r="H6" s="95">
        <v>130.79999999999998</v>
      </c>
      <c r="I6" s="95">
        <v>63.699999999999989</v>
      </c>
      <c r="J6" s="95">
        <v>56.800000000000004</v>
      </c>
      <c r="K6" s="95">
        <v>107.79999999999998</v>
      </c>
      <c r="L6" s="95">
        <v>68.900000000000006</v>
      </c>
      <c r="M6" s="95">
        <v>11.499999999999972</v>
      </c>
      <c r="N6" s="95">
        <v>-13.299999999999997</v>
      </c>
      <c r="O6" s="95">
        <v>275.89999999999998</v>
      </c>
      <c r="P6" s="95">
        <v>219.8</v>
      </c>
      <c r="Q6" s="95">
        <v>117.4</v>
      </c>
      <c r="R6" s="95">
        <v>47.2</v>
      </c>
      <c r="S6" s="95">
        <v>193.7</v>
      </c>
      <c r="T6" s="95">
        <v>145.69999999999999</v>
      </c>
      <c r="U6" s="95">
        <v>62.000000000000014</v>
      </c>
      <c r="V6" s="95">
        <v>36.299999999999997</v>
      </c>
    </row>
    <row r="7" spans="1:22" x14ac:dyDescent="0.35">
      <c r="A7" s="57"/>
      <c r="B7" s="97">
        <v>0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  <c r="V7" s="97">
        <v>0</v>
      </c>
    </row>
    <row r="8" spans="1:22" x14ac:dyDescent="0.35">
      <c r="A8" s="96" t="s">
        <v>202</v>
      </c>
      <c r="B8" s="97">
        <v>-4.7345520306399997</v>
      </c>
      <c r="C8" s="97">
        <v>-37.640999999999998</v>
      </c>
      <c r="D8" s="97">
        <v>-32.078000000000003</v>
      </c>
      <c r="E8" s="97">
        <v>-24.323</v>
      </c>
      <c r="F8" s="97">
        <v>-9.8003237921741082</v>
      </c>
      <c r="G8" s="97">
        <v>-37.200000000000003</v>
      </c>
      <c r="H8" s="97">
        <v>-29.8</v>
      </c>
      <c r="I8" s="97">
        <v>-20.5</v>
      </c>
      <c r="J8" s="97">
        <v>-14.3</v>
      </c>
      <c r="K8" s="97">
        <v>-58.6</v>
      </c>
      <c r="L8" s="97">
        <v>-35.299999999999997</v>
      </c>
      <c r="M8" s="97">
        <v>-24.1</v>
      </c>
      <c r="N8" s="97">
        <v>-11.8</v>
      </c>
      <c r="O8" s="97">
        <v>-31.1</v>
      </c>
      <c r="P8" s="97">
        <v>-23.7</v>
      </c>
      <c r="Q8" s="97">
        <v>-13.9</v>
      </c>
      <c r="R8" s="97">
        <v>-7.1</v>
      </c>
      <c r="S8" s="97">
        <v>-32.700000000000003</v>
      </c>
      <c r="T8" s="97">
        <v>-20.8</v>
      </c>
      <c r="U8" s="97">
        <v>-14.4</v>
      </c>
      <c r="V8" s="97">
        <v>-8.5</v>
      </c>
    </row>
    <row r="9" spans="1:22" x14ac:dyDescent="0.35">
      <c r="A9" s="96" t="s">
        <v>203</v>
      </c>
      <c r="B9" s="97">
        <v>-2.3072118329199638</v>
      </c>
      <c r="C9" s="97">
        <v>-13.065</v>
      </c>
      <c r="D9" s="97">
        <v>-10.222</v>
      </c>
      <c r="E9" s="97">
        <v>-8.0679999999999996</v>
      </c>
      <c r="F9" s="97">
        <v>-2.3941922903816613</v>
      </c>
      <c r="G9" s="97">
        <v>-12.9</v>
      </c>
      <c r="H9" s="97">
        <v>-9</v>
      </c>
      <c r="I9" s="97">
        <v>-6.8</v>
      </c>
      <c r="J9" s="97">
        <v>-2.6</v>
      </c>
      <c r="K9" s="97">
        <v>-16.100000000000001</v>
      </c>
      <c r="L9" s="97">
        <v>-11.9</v>
      </c>
      <c r="M9" s="97">
        <v>-7.5</v>
      </c>
      <c r="N9" s="97">
        <v>-4</v>
      </c>
      <c r="O9" s="97">
        <v>-16.5</v>
      </c>
      <c r="P9" s="97">
        <v>-11.3</v>
      </c>
      <c r="Q9" s="97">
        <v>-7.6</v>
      </c>
      <c r="R9" s="97">
        <v>-1.5</v>
      </c>
      <c r="S9" s="97">
        <v>-11</v>
      </c>
      <c r="T9" s="97">
        <v>-8</v>
      </c>
      <c r="U9" s="97">
        <v>-5.8</v>
      </c>
      <c r="V9" s="97">
        <v>-2.5</v>
      </c>
    </row>
    <row r="10" spans="1:22" x14ac:dyDescent="0.35">
      <c r="A10" s="96" t="s">
        <v>204</v>
      </c>
      <c r="B10" s="97">
        <v>0</v>
      </c>
      <c r="C10" s="97">
        <v>0.46200000000000002</v>
      </c>
      <c r="D10" s="97">
        <v>0.40799999999999997</v>
      </c>
      <c r="E10" s="97">
        <v>0.17699999999999999</v>
      </c>
      <c r="F10" s="97">
        <v>0.5271492000000001</v>
      </c>
      <c r="G10" s="97">
        <v>0.6</v>
      </c>
      <c r="H10" s="97">
        <v>0.4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0.7</v>
      </c>
      <c r="P10" s="97">
        <v>0.7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</row>
    <row r="11" spans="1:22" x14ac:dyDescent="0.35">
      <c r="A11" s="96" t="s">
        <v>205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-0.1</v>
      </c>
      <c r="L11" s="97">
        <v>0</v>
      </c>
      <c r="M11" s="97">
        <v>0</v>
      </c>
      <c r="N11" s="97">
        <v>0</v>
      </c>
      <c r="O11" s="97">
        <v>0.5</v>
      </c>
      <c r="P11" s="97">
        <v>0.8</v>
      </c>
      <c r="Q11" s="97">
        <v>0.9</v>
      </c>
      <c r="R11" s="97">
        <v>0.9</v>
      </c>
      <c r="S11" s="97">
        <v>-1.1000000000000001</v>
      </c>
      <c r="T11" s="97">
        <v>-1.6</v>
      </c>
      <c r="U11" s="97">
        <v>-1.2</v>
      </c>
      <c r="V11" s="97">
        <v>-1.4</v>
      </c>
    </row>
    <row r="12" spans="1:22" x14ac:dyDescent="0.35">
      <c r="A12" s="96" t="s">
        <v>206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-12.6</v>
      </c>
      <c r="L12" s="97">
        <v>0</v>
      </c>
      <c r="M12" s="97">
        <v>0</v>
      </c>
      <c r="N12" s="97">
        <v>0</v>
      </c>
      <c r="O12" s="97">
        <v>-77.3</v>
      </c>
      <c r="P12" s="97">
        <v>-77.3</v>
      </c>
      <c r="Q12" s="97">
        <v>-77.3</v>
      </c>
      <c r="R12" s="97">
        <v>-77.3</v>
      </c>
      <c r="S12" s="97">
        <v>0</v>
      </c>
      <c r="T12" s="97">
        <v>0</v>
      </c>
      <c r="U12" s="97">
        <v>0</v>
      </c>
      <c r="V12" s="97">
        <v>0</v>
      </c>
    </row>
    <row r="13" spans="1:22" x14ac:dyDescent="0.35">
      <c r="A13" s="60" t="s">
        <v>207</v>
      </c>
      <c r="B13" s="95">
        <v>-7.0417638635599635</v>
      </c>
      <c r="C13" s="95">
        <v>-50.243999999999993</v>
      </c>
      <c r="D13" s="95">
        <v>-41.892000000000003</v>
      </c>
      <c r="E13" s="95">
        <v>-32.213999999999999</v>
      </c>
      <c r="F13" s="95">
        <v>-11.667366882555768</v>
      </c>
      <c r="G13" s="95">
        <v>-49.5</v>
      </c>
      <c r="H13" s="95">
        <v>-38.4</v>
      </c>
      <c r="I13" s="95">
        <v>-27.3</v>
      </c>
      <c r="J13" s="95">
        <v>-16.900000000000002</v>
      </c>
      <c r="K13" s="95">
        <v>-87.399999999999991</v>
      </c>
      <c r="L13" s="95">
        <v>-47.199999999999996</v>
      </c>
      <c r="M13" s="95">
        <v>-31.6</v>
      </c>
      <c r="N13" s="95">
        <v>-15.8</v>
      </c>
      <c r="O13" s="95">
        <v>-123.69999999999999</v>
      </c>
      <c r="P13" s="95">
        <v>-110.8</v>
      </c>
      <c r="Q13" s="95">
        <v>-97.9</v>
      </c>
      <c r="R13" s="95">
        <v>-85</v>
      </c>
      <c r="S13" s="95">
        <v>-44.800000000000004</v>
      </c>
      <c r="T13" s="95">
        <v>-30.400000000000002</v>
      </c>
      <c r="U13" s="95">
        <v>-21.4</v>
      </c>
      <c r="V13" s="95">
        <v>-12.4</v>
      </c>
    </row>
    <row r="14" spans="1:22" x14ac:dyDescent="0.35">
      <c r="A14" s="57"/>
      <c r="B14" s="97">
        <v>0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</row>
    <row r="15" spans="1:22" x14ac:dyDescent="0.35">
      <c r="A15" s="60" t="s">
        <v>208</v>
      </c>
      <c r="B15" s="95">
        <v>4.9122368567600398</v>
      </c>
      <c r="C15" s="95">
        <v>188.17400000000001</v>
      </c>
      <c r="D15" s="95">
        <v>116.197</v>
      </c>
      <c r="E15" s="95">
        <v>96.762</v>
      </c>
      <c r="F15" s="95">
        <v>38.257155000000076</v>
      </c>
      <c r="G15" s="95">
        <v>216.60000000000002</v>
      </c>
      <c r="H15" s="95">
        <v>92.399999999999977</v>
      </c>
      <c r="I15" s="95">
        <v>36.399999999999991</v>
      </c>
      <c r="J15" s="95">
        <v>39.900000000000006</v>
      </c>
      <c r="K15" s="95">
        <v>20.399999999999991</v>
      </c>
      <c r="L15" s="95">
        <v>21.70000000000001</v>
      </c>
      <c r="M15" s="95">
        <v>-20.10000000000003</v>
      </c>
      <c r="N15" s="95">
        <v>-29.099999999999998</v>
      </c>
      <c r="O15" s="95">
        <v>152.19999999999999</v>
      </c>
      <c r="P15" s="95">
        <v>109.00000000000001</v>
      </c>
      <c r="Q15" s="95">
        <v>19.5</v>
      </c>
      <c r="R15" s="95">
        <v>-37.799999999999997</v>
      </c>
      <c r="S15" s="95">
        <v>148.89999999999998</v>
      </c>
      <c r="T15" s="95">
        <v>115.29999999999998</v>
      </c>
      <c r="U15" s="95">
        <v>40.600000000000016</v>
      </c>
      <c r="V15" s="95">
        <v>23.9</v>
      </c>
    </row>
    <row r="16" spans="1:22" x14ac:dyDescent="0.35">
      <c r="A16" s="57"/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</row>
    <row r="17" spans="1:22" x14ac:dyDescent="0.35">
      <c r="A17" s="96" t="s">
        <v>209</v>
      </c>
      <c r="B17" s="97">
        <v>0</v>
      </c>
      <c r="C17" s="97">
        <v>0</v>
      </c>
      <c r="D17" s="97">
        <v>0</v>
      </c>
      <c r="E17" s="97">
        <v>0</v>
      </c>
      <c r="F17" s="106">
        <v>0</v>
      </c>
      <c r="G17" s="106">
        <v>0</v>
      </c>
      <c r="H17" s="106">
        <v>13.7</v>
      </c>
      <c r="I17" s="106">
        <v>60.4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</row>
    <row r="18" spans="1:22" x14ac:dyDescent="0.35">
      <c r="A18" s="96" t="s">
        <v>172</v>
      </c>
      <c r="B18" s="97">
        <v>0</v>
      </c>
      <c r="C18" s="97">
        <v>0</v>
      </c>
      <c r="D18" s="97">
        <v>0</v>
      </c>
      <c r="E18" s="97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</row>
    <row r="19" spans="1:22" x14ac:dyDescent="0.35">
      <c r="A19" s="96" t="s">
        <v>210</v>
      </c>
      <c r="B19" s="97">
        <v>-8.3390000000000004</v>
      </c>
      <c r="C19" s="97">
        <v>-51.207999999999998</v>
      </c>
      <c r="D19" s="97">
        <v>-42.93</v>
      </c>
      <c r="E19" s="97">
        <v>-34.261000000000003</v>
      </c>
      <c r="F19" s="97">
        <v>-8.4450000000000003</v>
      </c>
      <c r="G19" s="97">
        <v>-46</v>
      </c>
      <c r="H19" s="97">
        <v>-37.6</v>
      </c>
      <c r="I19" s="97">
        <v>-28.7</v>
      </c>
      <c r="J19" s="97">
        <v>-7</v>
      </c>
      <c r="K19" s="97">
        <v>-38.700000000000003</v>
      </c>
      <c r="L19" s="97">
        <v>-32.9</v>
      </c>
      <c r="M19" s="97">
        <v>-25.9</v>
      </c>
      <c r="N19" s="97">
        <v>-5.2</v>
      </c>
      <c r="O19" s="97">
        <v>-99</v>
      </c>
      <c r="P19" s="97">
        <v>-89.7</v>
      </c>
      <c r="Q19" s="97">
        <v>-91.7</v>
      </c>
      <c r="R19" s="97">
        <v>-87.2</v>
      </c>
      <c r="S19" s="97">
        <v>-27.8</v>
      </c>
      <c r="T19" s="97">
        <v>-23.1</v>
      </c>
      <c r="U19" s="97">
        <v>-21.4</v>
      </c>
      <c r="V19" s="97">
        <v>-6.1</v>
      </c>
    </row>
    <row r="20" spans="1:22" x14ac:dyDescent="0.35">
      <c r="A20" s="96" t="s">
        <v>211</v>
      </c>
      <c r="B20" s="97">
        <v>0</v>
      </c>
      <c r="C20" s="97">
        <v>-105.776</v>
      </c>
      <c r="D20" s="97">
        <v>-52.887999999999998</v>
      </c>
      <c r="E20" s="97">
        <v>-52.887999999999998</v>
      </c>
      <c r="F20" s="97">
        <v>0</v>
      </c>
      <c r="G20" s="97">
        <v>-105.8</v>
      </c>
      <c r="H20" s="97">
        <v>-105.8</v>
      </c>
      <c r="I20" s="97">
        <v>-105.8</v>
      </c>
      <c r="J20" s="97">
        <v>0</v>
      </c>
      <c r="K20" s="97">
        <v>-105.8</v>
      </c>
      <c r="L20" s="97">
        <v>-105.8</v>
      </c>
      <c r="M20" s="97">
        <v>-105.8</v>
      </c>
      <c r="N20" s="97">
        <v>0</v>
      </c>
      <c r="O20" s="97">
        <v>-63.5</v>
      </c>
      <c r="P20" s="97">
        <v>-63.5</v>
      </c>
      <c r="Q20" s="97">
        <v>-63.5</v>
      </c>
      <c r="R20" s="97">
        <v>0</v>
      </c>
      <c r="S20" s="97">
        <v>-48.6</v>
      </c>
      <c r="T20" s="97">
        <v>0</v>
      </c>
      <c r="U20" s="97">
        <v>0</v>
      </c>
      <c r="V20" s="97">
        <v>0</v>
      </c>
    </row>
    <row r="21" spans="1:22" x14ac:dyDescent="0.35">
      <c r="A21" s="60" t="s">
        <v>212</v>
      </c>
      <c r="B21" s="95">
        <v>-8.3390000000000004</v>
      </c>
      <c r="C21" s="95">
        <v>-156.98399999999998</v>
      </c>
      <c r="D21" s="95">
        <v>-95.817999999999998</v>
      </c>
      <c r="E21" s="95">
        <v>-87.149000000000001</v>
      </c>
      <c r="F21" s="95">
        <v>-8.4450000000000003</v>
      </c>
      <c r="G21" s="95">
        <v>-151.80000000000001</v>
      </c>
      <c r="H21" s="95">
        <v>-129.69999999999999</v>
      </c>
      <c r="I21" s="95">
        <v>-74.099999999999994</v>
      </c>
      <c r="J21" s="95">
        <v>-7</v>
      </c>
      <c r="K21" s="95">
        <v>-144.5</v>
      </c>
      <c r="L21" s="95">
        <v>-138.69999999999999</v>
      </c>
      <c r="M21" s="95">
        <v>-131.69999999999999</v>
      </c>
      <c r="N21" s="95">
        <v>-5.2</v>
      </c>
      <c r="O21" s="95">
        <v>-162.5</v>
      </c>
      <c r="P21" s="95">
        <v>-153.19999999999999</v>
      </c>
      <c r="Q21" s="95">
        <v>-155.19999999999999</v>
      </c>
      <c r="R21" s="95">
        <v>-87.2</v>
      </c>
      <c r="S21" s="95">
        <v>-76.400000000000006</v>
      </c>
      <c r="T21" s="95">
        <v>-23.1</v>
      </c>
      <c r="U21" s="95">
        <v>-21.4</v>
      </c>
      <c r="V21" s="95">
        <v>-6.1</v>
      </c>
    </row>
    <row r="22" spans="1:22" x14ac:dyDescent="0.35">
      <c r="A22" s="57"/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</row>
    <row r="23" spans="1:22" x14ac:dyDescent="0.35">
      <c r="A23" s="60" t="s">
        <v>213</v>
      </c>
      <c r="B23" s="95">
        <v>-3.4267631432399606</v>
      </c>
      <c r="C23" s="95">
        <v>31.190000000000026</v>
      </c>
      <c r="D23" s="95">
        <v>20.379000000000005</v>
      </c>
      <c r="E23" s="95">
        <v>9.6129999999999995</v>
      </c>
      <c r="F23" s="95">
        <v>29.812155000000075</v>
      </c>
      <c r="G23" s="95">
        <v>64.800000000000011</v>
      </c>
      <c r="H23" s="95">
        <v>-37.300000000000011</v>
      </c>
      <c r="I23" s="95">
        <v>-37.700000000000003</v>
      </c>
      <c r="J23" s="95">
        <v>32.900000000000006</v>
      </c>
      <c r="K23" s="95">
        <v>-124.10000000000001</v>
      </c>
      <c r="L23" s="95">
        <v>-116.99999999999997</v>
      </c>
      <c r="M23" s="95">
        <v>-151.80000000000001</v>
      </c>
      <c r="N23" s="95">
        <v>-34.299999999999997</v>
      </c>
      <c r="O23" s="95">
        <v>-10.300000000000011</v>
      </c>
      <c r="P23" s="95">
        <v>-44.199999999999974</v>
      </c>
      <c r="Q23" s="95">
        <v>-135.69999999999999</v>
      </c>
      <c r="R23" s="95">
        <v>-125</v>
      </c>
      <c r="S23" s="95">
        <v>72.499999999999972</v>
      </c>
      <c r="T23" s="95">
        <v>92.199999999999989</v>
      </c>
      <c r="U23" s="95">
        <v>19.200000000000017</v>
      </c>
      <c r="V23" s="95">
        <v>17.799999999999997</v>
      </c>
    </row>
    <row r="24" spans="1:22" x14ac:dyDescent="0.35">
      <c r="A24" s="5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2" x14ac:dyDescent="0.35">
      <c r="A25" s="66" t="s">
        <v>229</v>
      </c>
      <c r="B25" s="97">
        <v>159.22752600000001</v>
      </c>
      <c r="C25" s="97">
        <v>135.195851</v>
      </c>
      <c r="D25" s="97">
        <v>135.195851</v>
      </c>
      <c r="E25" s="97">
        <v>135.195851</v>
      </c>
      <c r="F25" s="97">
        <v>135.195851</v>
      </c>
      <c r="G25" s="97">
        <v>69.599999999999994</v>
      </c>
      <c r="H25" s="97">
        <v>69.599999999999994</v>
      </c>
      <c r="I25" s="97">
        <v>69.599999999999994</v>
      </c>
      <c r="J25" s="97">
        <v>69.599999999999994</v>
      </c>
      <c r="K25" s="97">
        <v>193.9</v>
      </c>
      <c r="L25" s="97">
        <v>193.9</v>
      </c>
      <c r="M25" s="97">
        <v>193.9</v>
      </c>
      <c r="N25" s="97">
        <v>193.9</v>
      </c>
      <c r="O25" s="97">
        <v>203.5</v>
      </c>
      <c r="P25" s="97">
        <v>203.5</v>
      </c>
      <c r="Q25" s="97">
        <v>203.5</v>
      </c>
      <c r="R25" s="97">
        <v>203.5</v>
      </c>
      <c r="S25" s="97">
        <v>131.1</v>
      </c>
      <c r="T25" s="97">
        <v>131.1</v>
      </c>
      <c r="U25" s="97">
        <v>131.1</v>
      </c>
      <c r="V25" s="97">
        <v>131.1</v>
      </c>
    </row>
    <row r="26" spans="1:22" x14ac:dyDescent="0.35">
      <c r="A26" s="66" t="s">
        <v>215</v>
      </c>
      <c r="B26" s="97">
        <v>-5.6920000000000002</v>
      </c>
      <c r="C26" s="97">
        <v>-7.1580000000000004</v>
      </c>
      <c r="D26" s="97">
        <v>-5.8019999999999996</v>
      </c>
      <c r="E26" s="97">
        <v>-6.2670000000000003</v>
      </c>
      <c r="F26" s="97">
        <v>-5.2780000000000005</v>
      </c>
      <c r="G26" s="97">
        <v>0.8</v>
      </c>
      <c r="H26" s="97">
        <v>4.5</v>
      </c>
      <c r="I26" s="97">
        <v>6.1</v>
      </c>
      <c r="J26" s="97">
        <v>0.2</v>
      </c>
      <c r="K26" s="97">
        <v>-0.1</v>
      </c>
      <c r="L26" s="97">
        <v>-0.1</v>
      </c>
      <c r="M26" s="97">
        <v>-0.2</v>
      </c>
      <c r="N26" s="97">
        <v>0.3</v>
      </c>
      <c r="O26" s="97">
        <v>0.6</v>
      </c>
      <c r="P26" s="97">
        <v>0.5</v>
      </c>
      <c r="Q26" s="97">
        <v>0.4</v>
      </c>
      <c r="R26" s="97">
        <v>-0.6</v>
      </c>
      <c r="S26" s="97">
        <v>-0.2</v>
      </c>
      <c r="T26" s="97">
        <v>-0.2</v>
      </c>
      <c r="U26" s="97">
        <v>0.1</v>
      </c>
      <c r="V26" s="97">
        <v>-0.6</v>
      </c>
    </row>
    <row r="27" spans="1:22" x14ac:dyDescent="0.35">
      <c r="A27" s="103" t="s">
        <v>230</v>
      </c>
      <c r="B27" s="97">
        <v>150.10876285676005</v>
      </c>
      <c r="C27" s="97">
        <v>159.22785100000004</v>
      </c>
      <c r="D27" s="97">
        <v>149.772851</v>
      </c>
      <c r="E27" s="97">
        <v>138.54185100000001</v>
      </c>
      <c r="F27" s="97">
        <v>159.73023600000008</v>
      </c>
      <c r="G27" s="97">
        <v>135.19999999999999</v>
      </c>
      <c r="H27" s="97">
        <v>36.9</v>
      </c>
      <c r="I27" s="97">
        <v>38</v>
      </c>
      <c r="J27" s="97">
        <v>102.7</v>
      </c>
      <c r="K27" s="97">
        <v>69.599999999999994</v>
      </c>
      <c r="L27" s="97">
        <v>76.8</v>
      </c>
      <c r="M27" s="97">
        <v>41.8</v>
      </c>
      <c r="N27" s="97">
        <v>159.9</v>
      </c>
      <c r="O27" s="97">
        <v>193.9</v>
      </c>
      <c r="P27" s="97">
        <v>159.80000000000001</v>
      </c>
      <c r="Q27" s="97">
        <v>68.3</v>
      </c>
      <c r="R27" s="97">
        <v>77.900000000000006</v>
      </c>
      <c r="S27" s="97">
        <v>203.5</v>
      </c>
      <c r="T27" s="97">
        <v>223.1</v>
      </c>
      <c r="U27" s="97">
        <v>150.4</v>
      </c>
      <c r="V27" s="97">
        <v>148.30000000000001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B867-4DA1-41A7-AC66-4C88477FF04E}">
  <dimension ref="A1:F6"/>
  <sheetViews>
    <sheetView zoomScaleNormal="100" workbookViewId="0">
      <selection activeCell="D11" sqref="D11"/>
    </sheetView>
  </sheetViews>
  <sheetFormatPr defaultRowHeight="14.5" x14ac:dyDescent="0.35"/>
  <cols>
    <col min="1" max="1" width="58.26953125" bestFit="1" customWidth="1"/>
  </cols>
  <sheetData>
    <row r="1" spans="1:6" ht="23.5" x14ac:dyDescent="0.55000000000000004">
      <c r="A1" s="40" t="s">
        <v>233</v>
      </c>
    </row>
    <row r="2" spans="1:6" ht="29" x14ac:dyDescent="0.35">
      <c r="A2" s="119" t="s">
        <v>241</v>
      </c>
      <c r="B2" s="112" t="s">
        <v>257</v>
      </c>
      <c r="C2" s="112" t="s">
        <v>25</v>
      </c>
      <c r="D2" s="112" t="s">
        <v>26</v>
      </c>
      <c r="E2" s="112" t="s">
        <v>27</v>
      </c>
      <c r="F2" s="112" t="s">
        <v>28</v>
      </c>
    </row>
    <row r="3" spans="1:6" ht="29" x14ac:dyDescent="0.35">
      <c r="A3" s="107" t="s">
        <v>242</v>
      </c>
      <c r="B3" s="108">
        <v>-2.9000000000000001E-2</v>
      </c>
      <c r="C3" s="108">
        <v>-3.5000000000000003E-2</v>
      </c>
      <c r="D3" s="108">
        <v>7.0000000000000001E-3</v>
      </c>
      <c r="E3" s="108">
        <v>0.124</v>
      </c>
      <c r="F3" s="108">
        <v>0.1</v>
      </c>
    </row>
    <row r="4" spans="1:6" ht="29" x14ac:dyDescent="0.35">
      <c r="A4" s="107" t="s">
        <v>243</v>
      </c>
      <c r="B4" s="108">
        <v>9.1999999999999998E-2</v>
      </c>
      <c r="C4" s="108">
        <v>0.113</v>
      </c>
      <c r="D4" s="108">
        <v>0.14599999999999999</v>
      </c>
      <c r="E4" s="108">
        <v>0.186</v>
      </c>
      <c r="F4" s="108">
        <v>0.13600000000000001</v>
      </c>
    </row>
    <row r="5" spans="1:6" ht="43.5" x14ac:dyDescent="0.35">
      <c r="A5" s="107" t="s">
        <v>244</v>
      </c>
      <c r="B5" s="108">
        <v>0.83</v>
      </c>
      <c r="C5" s="108">
        <v>0.71799999999999997</v>
      </c>
      <c r="D5" s="108">
        <v>0.54700000000000004</v>
      </c>
      <c r="E5" s="108">
        <v>0.44600000000000001</v>
      </c>
      <c r="F5" s="108">
        <v>0.73299999999999998</v>
      </c>
    </row>
    <row r="6" spans="1:6" ht="29" x14ac:dyDescent="0.35">
      <c r="A6" s="109" t="s">
        <v>245</v>
      </c>
      <c r="B6" s="110">
        <v>0.58120000000000005</v>
      </c>
      <c r="C6" s="110">
        <v>0.57499999999999996</v>
      </c>
      <c r="D6" s="110">
        <v>0.55599804245427298</v>
      </c>
      <c r="E6" s="110">
        <v>0.46603657525836201</v>
      </c>
      <c r="F6" s="110">
        <v>0.42482388469064941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00E9-122D-4E11-A0A8-9F35C8759A61}">
  <dimension ref="A1:F6"/>
  <sheetViews>
    <sheetView workbookViewId="0">
      <selection activeCell="I14" sqref="I14"/>
    </sheetView>
  </sheetViews>
  <sheetFormatPr defaultRowHeight="14.5" x14ac:dyDescent="0.35"/>
  <cols>
    <col min="1" max="1" width="58.26953125" bestFit="1" customWidth="1"/>
  </cols>
  <sheetData>
    <row r="1" spans="1:6" ht="23.5" x14ac:dyDescent="0.55000000000000004">
      <c r="A1" s="40" t="s">
        <v>234</v>
      </c>
    </row>
    <row r="2" spans="1:6" ht="29" x14ac:dyDescent="0.35">
      <c r="A2" s="119" t="s">
        <v>246</v>
      </c>
      <c r="B2" s="112" t="s">
        <v>257</v>
      </c>
      <c r="C2" s="112" t="s">
        <v>25</v>
      </c>
      <c r="D2" s="112" t="s">
        <v>26</v>
      </c>
      <c r="E2" s="112" t="s">
        <v>27</v>
      </c>
      <c r="F2" s="112" t="s">
        <v>28</v>
      </c>
    </row>
    <row r="3" spans="1:6" ht="29" x14ac:dyDescent="0.35">
      <c r="A3" s="107" t="s">
        <v>247</v>
      </c>
      <c r="B3" s="108">
        <v>-2.9000000000000001E-2</v>
      </c>
      <c r="C3" s="108">
        <v>-3.5000000000000003E-2</v>
      </c>
      <c r="D3" s="108">
        <v>7.0000000000000001E-3</v>
      </c>
      <c r="E3" s="108">
        <v>0.124</v>
      </c>
      <c r="F3" s="108">
        <v>0.1</v>
      </c>
    </row>
    <row r="4" spans="1:6" ht="29" x14ac:dyDescent="0.35">
      <c r="A4" s="107" t="s">
        <v>248</v>
      </c>
      <c r="B4" s="108">
        <v>9.1999999999999998E-2</v>
      </c>
      <c r="C4" s="108">
        <v>0.113</v>
      </c>
      <c r="D4" s="108">
        <v>0.14599999999999999</v>
      </c>
      <c r="E4" s="108">
        <v>0.186</v>
      </c>
      <c r="F4" s="108">
        <v>0.13600000000000001</v>
      </c>
    </row>
    <row r="5" spans="1:6" ht="43.5" x14ac:dyDescent="0.35">
      <c r="A5" s="107" t="s">
        <v>249</v>
      </c>
      <c r="B5" s="108">
        <v>0.83</v>
      </c>
      <c r="C5" s="108">
        <v>0.71799999999999997</v>
      </c>
      <c r="D5" s="108">
        <v>0.54700000000000004</v>
      </c>
      <c r="E5" s="108">
        <v>0.44600000000000001</v>
      </c>
      <c r="F5" s="108">
        <v>0.73299999999999998</v>
      </c>
    </row>
    <row r="6" spans="1:6" ht="29" x14ac:dyDescent="0.35">
      <c r="A6" s="109" t="s">
        <v>250</v>
      </c>
      <c r="B6" s="110">
        <v>0.58120000000000005</v>
      </c>
      <c r="C6" s="110">
        <v>0.57499999999999996</v>
      </c>
      <c r="D6" s="110">
        <v>0.55599804245427298</v>
      </c>
      <c r="E6" s="110">
        <v>0.46603657525836201</v>
      </c>
      <c r="F6" s="110">
        <v>0.42482388469064941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068F9-6055-42C3-B07D-44758B0003B6}">
  <dimension ref="A1:V6"/>
  <sheetViews>
    <sheetView zoomScaleNormal="100" workbookViewId="0">
      <selection activeCell="G24" sqref="G24"/>
    </sheetView>
  </sheetViews>
  <sheetFormatPr defaultRowHeight="14.5" x14ac:dyDescent="0.35"/>
  <cols>
    <col min="1" max="1" width="58.26953125" bestFit="1" customWidth="1"/>
  </cols>
  <sheetData>
    <row r="1" spans="1:22" ht="23.5" x14ac:dyDescent="0.55000000000000004">
      <c r="A1" s="40" t="s">
        <v>235</v>
      </c>
    </row>
    <row r="2" spans="1:22" ht="29" x14ac:dyDescent="0.35">
      <c r="A2" s="119" t="s">
        <v>241</v>
      </c>
      <c r="B2" s="112" t="s">
        <v>261</v>
      </c>
      <c r="C2" s="112" t="s">
        <v>259</v>
      </c>
      <c r="D2" s="112" t="s">
        <v>255</v>
      </c>
      <c r="E2" s="112" t="s">
        <v>252</v>
      </c>
      <c r="F2" s="112" t="s">
        <v>239</v>
      </c>
      <c r="G2" s="112" t="s">
        <v>76</v>
      </c>
      <c r="H2" s="112" t="s">
        <v>77</v>
      </c>
      <c r="I2" s="112" t="s">
        <v>78</v>
      </c>
      <c r="J2" s="112" t="s">
        <v>79</v>
      </c>
      <c r="K2" s="112" t="s">
        <v>80</v>
      </c>
      <c r="L2" s="112" t="s">
        <v>81</v>
      </c>
      <c r="M2" s="112" t="s">
        <v>82</v>
      </c>
      <c r="N2" s="112" t="s">
        <v>83</v>
      </c>
      <c r="O2" s="112" t="s">
        <v>84</v>
      </c>
      <c r="P2" s="112" t="s">
        <v>85</v>
      </c>
      <c r="Q2" s="112" t="s">
        <v>86</v>
      </c>
      <c r="R2" s="112" t="s">
        <v>65</v>
      </c>
      <c r="S2" s="112" t="s">
        <v>87</v>
      </c>
      <c r="T2" s="112" t="s">
        <v>88</v>
      </c>
      <c r="U2" s="112" t="s">
        <v>89</v>
      </c>
      <c r="V2" s="112" t="s">
        <v>69</v>
      </c>
    </row>
    <row r="3" spans="1:22" ht="29" x14ac:dyDescent="0.35">
      <c r="A3" s="107" t="s">
        <v>242</v>
      </c>
      <c r="B3" s="108">
        <v>6.2E-2</v>
      </c>
      <c r="C3" s="108">
        <v>-2.9000000000000001E-2</v>
      </c>
      <c r="D3" s="108">
        <v>-4.8000000000000001E-2</v>
      </c>
      <c r="E3" s="108">
        <v>-5.7000000000000002E-2</v>
      </c>
      <c r="F3" s="108">
        <v>-0.08</v>
      </c>
      <c r="G3" s="108">
        <v>-3.5000000000000003E-2</v>
      </c>
      <c r="H3" s="108">
        <v>-3.3000000000000002E-2</v>
      </c>
      <c r="I3" s="108">
        <v>-4.3999999999999997E-2</v>
      </c>
      <c r="J3" s="108">
        <v>3.5000000000000003E-2</v>
      </c>
      <c r="K3" s="108">
        <v>7.0000000000000001E-3</v>
      </c>
      <c r="L3" s="108">
        <v>0.05</v>
      </c>
      <c r="M3" s="108">
        <v>7.6999999999999999E-2</v>
      </c>
      <c r="N3" s="108">
        <v>6.5000000000000002E-2</v>
      </c>
      <c r="O3" s="108">
        <v>0.124</v>
      </c>
      <c r="P3" s="108">
        <v>0.11799999999999999</v>
      </c>
      <c r="Q3" s="108">
        <v>0.14199999999999999</v>
      </c>
      <c r="R3" s="108">
        <v>2.1000000000000001E-2</v>
      </c>
      <c r="S3" s="108">
        <v>0.1</v>
      </c>
      <c r="T3" s="108">
        <v>7.3999999999999996E-2</v>
      </c>
      <c r="U3" s="108">
        <v>0.05</v>
      </c>
      <c r="V3" s="108">
        <v>0.11799999999999999</v>
      </c>
    </row>
    <row r="4" spans="1:22" ht="29" x14ac:dyDescent="0.35">
      <c r="A4" s="107" t="s">
        <v>243</v>
      </c>
      <c r="B4" s="108">
        <v>9.2999999999999999E-2</v>
      </c>
      <c r="C4" s="108">
        <v>9.1999999999999998E-2</v>
      </c>
      <c r="D4" s="108">
        <v>9.0999999999999998E-2</v>
      </c>
      <c r="E4" s="108">
        <v>9.8000000000000004E-2</v>
      </c>
      <c r="F4" s="108">
        <v>0.10199999999999999</v>
      </c>
      <c r="G4" s="108">
        <v>0.113</v>
      </c>
      <c r="H4" s="108">
        <v>0.125</v>
      </c>
      <c r="I4" s="108">
        <v>0.124</v>
      </c>
      <c r="J4" s="108">
        <v>0.13500000000000001</v>
      </c>
      <c r="K4" s="108">
        <v>0.14599999999999999</v>
      </c>
      <c r="L4" s="108">
        <v>0.16200000000000001</v>
      </c>
      <c r="M4" s="108">
        <v>0.17399999999999999</v>
      </c>
      <c r="N4" s="108">
        <v>0.186</v>
      </c>
      <c r="O4" s="108">
        <v>0.186</v>
      </c>
      <c r="P4" s="108">
        <v>0.185</v>
      </c>
      <c r="Q4" s="108">
        <v>0.17799999999999999</v>
      </c>
      <c r="R4" s="108">
        <v>0.14899999999999999</v>
      </c>
      <c r="S4" s="108">
        <v>0.13600000000000001</v>
      </c>
      <c r="T4" s="108">
        <v>0.109</v>
      </c>
      <c r="U4" s="108">
        <v>0.10199999999999999</v>
      </c>
      <c r="V4" s="108">
        <v>0.1</v>
      </c>
    </row>
    <row r="5" spans="1:22" ht="43.5" x14ac:dyDescent="0.35">
      <c r="A5" s="107" t="s">
        <v>244</v>
      </c>
      <c r="B5" s="108" t="s">
        <v>70</v>
      </c>
      <c r="C5" s="108">
        <v>0.83</v>
      </c>
      <c r="D5" s="108" t="s">
        <v>70</v>
      </c>
      <c r="E5" s="108" t="s">
        <v>70</v>
      </c>
      <c r="F5" s="108" t="s">
        <v>70</v>
      </c>
      <c r="G5" s="108">
        <v>0.71799999999999997</v>
      </c>
      <c r="H5" s="108" t="s">
        <v>70</v>
      </c>
      <c r="I5" s="108" t="s">
        <v>70</v>
      </c>
      <c r="J5" s="108" t="s">
        <v>70</v>
      </c>
      <c r="K5" s="108">
        <v>0.54700000000000004</v>
      </c>
      <c r="L5" s="108" t="s">
        <v>70</v>
      </c>
      <c r="M5" s="108" t="s">
        <v>70</v>
      </c>
      <c r="N5" s="108" t="s">
        <v>70</v>
      </c>
      <c r="O5" s="108">
        <v>0.44600000000000001</v>
      </c>
      <c r="P5" s="108" t="s">
        <v>70</v>
      </c>
      <c r="Q5" s="108" t="s">
        <v>70</v>
      </c>
      <c r="R5" s="108" t="s">
        <v>70</v>
      </c>
      <c r="S5" s="108">
        <v>0.73299999999999998</v>
      </c>
      <c r="T5" s="108" t="s">
        <v>70</v>
      </c>
      <c r="U5" s="108" t="s">
        <v>70</v>
      </c>
      <c r="V5" s="108" t="s">
        <v>70</v>
      </c>
    </row>
    <row r="6" spans="1:22" ht="29" x14ac:dyDescent="0.35">
      <c r="A6" s="109" t="s">
        <v>245</v>
      </c>
      <c r="B6" s="110">
        <v>0.57599999999999996</v>
      </c>
      <c r="C6" s="110">
        <v>0.58120000000000005</v>
      </c>
      <c r="D6" s="110">
        <v>0.55700000000000005</v>
      </c>
      <c r="E6" s="110">
        <v>0.57299999999999995</v>
      </c>
      <c r="F6" s="110">
        <v>0.57799999999999996</v>
      </c>
      <c r="G6" s="110">
        <v>0.57499999999999996</v>
      </c>
      <c r="H6" s="110">
        <v>0.5880851955277967</v>
      </c>
      <c r="I6" s="110">
        <v>0.54409207123881564</v>
      </c>
      <c r="J6" s="110">
        <v>0.55948682587044962</v>
      </c>
      <c r="K6" s="110">
        <v>0.55599804245427298</v>
      </c>
      <c r="L6" s="110">
        <v>0.54519948368995619</v>
      </c>
      <c r="M6" s="110">
        <v>0.49214375934748583</v>
      </c>
      <c r="N6" s="110">
        <v>0.49210674021983047</v>
      </c>
      <c r="O6" s="110">
        <v>0.46603657525836201</v>
      </c>
      <c r="P6" s="110">
        <v>0.46966197587575337</v>
      </c>
      <c r="Q6" s="110">
        <v>0.45784263319393642</v>
      </c>
      <c r="R6" s="110">
        <v>0.44703667083020099</v>
      </c>
      <c r="S6" s="110">
        <v>0.42482388469064941</v>
      </c>
      <c r="T6" s="110">
        <v>0.43058333068502569</v>
      </c>
      <c r="U6" s="110">
        <v>0.45875400482704232</v>
      </c>
      <c r="V6" s="110">
        <v>0.46035764845888316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698C8-DF14-4B09-89E0-9EA944274B49}">
  <dimension ref="A1:V6"/>
  <sheetViews>
    <sheetView zoomScaleNormal="100" workbookViewId="0">
      <selection activeCell="J27" sqref="J27"/>
    </sheetView>
  </sheetViews>
  <sheetFormatPr defaultRowHeight="14.5" x14ac:dyDescent="0.35"/>
  <cols>
    <col min="1" max="1" width="58.26953125" bestFit="1" customWidth="1"/>
  </cols>
  <sheetData>
    <row r="1" spans="1:22" ht="23.5" x14ac:dyDescent="0.55000000000000004">
      <c r="A1" s="40" t="s">
        <v>237</v>
      </c>
    </row>
    <row r="2" spans="1:22" ht="29" x14ac:dyDescent="0.35">
      <c r="A2" s="119" t="s">
        <v>246</v>
      </c>
      <c r="B2" s="112" t="s">
        <v>261</v>
      </c>
      <c r="C2" s="112" t="s">
        <v>259</v>
      </c>
      <c r="D2" s="112" t="s">
        <v>255</v>
      </c>
      <c r="E2" s="112" t="s">
        <v>252</v>
      </c>
      <c r="F2" s="112" t="s">
        <v>239</v>
      </c>
      <c r="G2" s="112" t="s">
        <v>76</v>
      </c>
      <c r="H2" s="112" t="s">
        <v>77</v>
      </c>
      <c r="I2" s="112" t="s">
        <v>78</v>
      </c>
      <c r="J2" s="112" t="s">
        <v>79</v>
      </c>
      <c r="K2" s="112" t="s">
        <v>80</v>
      </c>
      <c r="L2" s="112" t="s">
        <v>81</v>
      </c>
      <c r="M2" s="112" t="s">
        <v>82</v>
      </c>
      <c r="N2" s="112" t="s">
        <v>83</v>
      </c>
      <c r="O2" s="112" t="s">
        <v>84</v>
      </c>
      <c r="P2" s="112" t="s">
        <v>85</v>
      </c>
      <c r="Q2" s="112" t="s">
        <v>86</v>
      </c>
      <c r="R2" s="112" t="s">
        <v>65</v>
      </c>
      <c r="S2" s="112" t="s">
        <v>87</v>
      </c>
      <c r="T2" s="112" t="s">
        <v>88</v>
      </c>
      <c r="U2" s="112" t="s">
        <v>89</v>
      </c>
      <c r="V2" s="112" t="s">
        <v>69</v>
      </c>
    </row>
    <row r="3" spans="1:22" ht="29" x14ac:dyDescent="0.35">
      <c r="A3" s="107" t="s">
        <v>247</v>
      </c>
      <c r="B3" s="108">
        <v>6.2E-2</v>
      </c>
      <c r="C3" s="108">
        <v>-2.9000000000000001E-2</v>
      </c>
      <c r="D3" s="108">
        <v>-4.8000000000000001E-2</v>
      </c>
      <c r="E3" s="108">
        <v>-5.7000000000000002E-2</v>
      </c>
      <c r="F3" s="108">
        <v>-0.08</v>
      </c>
      <c r="G3" s="108">
        <v>-3.5000000000000003E-2</v>
      </c>
      <c r="H3" s="108">
        <v>-3.3000000000000002E-2</v>
      </c>
      <c r="I3" s="108">
        <v>-4.3999999999999997E-2</v>
      </c>
      <c r="J3" s="108">
        <v>3.5000000000000003E-2</v>
      </c>
      <c r="K3" s="108">
        <v>7.0000000000000001E-3</v>
      </c>
      <c r="L3" s="108">
        <v>0.05</v>
      </c>
      <c r="M3" s="108">
        <v>7.6999999999999999E-2</v>
      </c>
      <c r="N3" s="108">
        <v>6.5000000000000002E-2</v>
      </c>
      <c r="O3" s="108">
        <v>0.124</v>
      </c>
      <c r="P3" s="108">
        <v>0.11799999999999999</v>
      </c>
      <c r="Q3" s="108">
        <v>0.14199999999999999</v>
      </c>
      <c r="R3" s="108">
        <v>2.1000000000000001E-2</v>
      </c>
      <c r="S3" s="108">
        <v>0.1</v>
      </c>
      <c r="T3" s="108">
        <v>7.3999999999999996E-2</v>
      </c>
      <c r="U3" s="108">
        <v>0.05</v>
      </c>
      <c r="V3" s="108">
        <v>0.11799999999999999</v>
      </c>
    </row>
    <row r="4" spans="1:22" ht="29" x14ac:dyDescent="0.35">
      <c r="A4" s="107" t="s">
        <v>248</v>
      </c>
      <c r="B4" s="108">
        <v>9.2999999999999999E-2</v>
      </c>
      <c r="C4" s="108">
        <v>9.1999999999999998E-2</v>
      </c>
      <c r="D4" s="108">
        <v>9.0999999999999998E-2</v>
      </c>
      <c r="E4" s="108">
        <v>9.8000000000000004E-2</v>
      </c>
      <c r="F4" s="108">
        <v>0.10199999999999999</v>
      </c>
      <c r="G4" s="108">
        <v>0.113</v>
      </c>
      <c r="H4" s="108">
        <v>0.125</v>
      </c>
      <c r="I4" s="108">
        <v>0.124</v>
      </c>
      <c r="J4" s="108">
        <v>0.13500000000000001</v>
      </c>
      <c r="K4" s="108">
        <v>0.14599999999999999</v>
      </c>
      <c r="L4" s="108">
        <v>0.16200000000000001</v>
      </c>
      <c r="M4" s="108">
        <v>0.17399999999999999</v>
      </c>
      <c r="N4" s="108">
        <v>0.186</v>
      </c>
      <c r="O4" s="108">
        <v>0.186</v>
      </c>
      <c r="P4" s="108">
        <v>0.185</v>
      </c>
      <c r="Q4" s="108">
        <v>0.17799999999999999</v>
      </c>
      <c r="R4" s="108">
        <v>0.14899999999999999</v>
      </c>
      <c r="S4" s="108">
        <v>0.13600000000000001</v>
      </c>
      <c r="T4" s="108">
        <v>0.109</v>
      </c>
      <c r="U4" s="108">
        <v>0.10199999999999999</v>
      </c>
      <c r="V4" s="108">
        <v>0.1</v>
      </c>
    </row>
    <row r="5" spans="1:22" ht="43.5" x14ac:dyDescent="0.35">
      <c r="A5" s="107" t="s">
        <v>249</v>
      </c>
      <c r="B5" s="108" t="s">
        <v>70</v>
      </c>
      <c r="C5" s="108">
        <v>0.83</v>
      </c>
      <c r="D5" s="108" t="s">
        <v>70</v>
      </c>
      <c r="E5" s="108" t="s">
        <v>70</v>
      </c>
      <c r="F5" s="108" t="s">
        <v>70</v>
      </c>
      <c r="G5" s="108">
        <v>0.71799999999999997</v>
      </c>
      <c r="H5" s="108" t="s">
        <v>70</v>
      </c>
      <c r="I5" s="108" t="s">
        <v>70</v>
      </c>
      <c r="J5" s="108" t="s">
        <v>70</v>
      </c>
      <c r="K5" s="108">
        <v>0.54700000000000004</v>
      </c>
      <c r="L5" s="108" t="s">
        <v>70</v>
      </c>
      <c r="M5" s="108" t="s">
        <v>70</v>
      </c>
      <c r="N5" s="108" t="s">
        <v>70</v>
      </c>
      <c r="O5" s="108">
        <v>0.44600000000000001</v>
      </c>
      <c r="P5" s="108" t="s">
        <v>70</v>
      </c>
      <c r="Q5" s="108" t="s">
        <v>70</v>
      </c>
      <c r="R5" s="108" t="s">
        <v>70</v>
      </c>
      <c r="S5" s="108">
        <v>0.73299999999999998</v>
      </c>
      <c r="T5" s="108" t="s">
        <v>70</v>
      </c>
      <c r="U5" s="108" t="s">
        <v>70</v>
      </c>
      <c r="V5" s="108" t="s">
        <v>70</v>
      </c>
    </row>
    <row r="6" spans="1:22" ht="29" x14ac:dyDescent="0.35">
      <c r="A6" s="109" t="s">
        <v>250</v>
      </c>
      <c r="B6" s="110">
        <v>0.57599999999999996</v>
      </c>
      <c r="C6" s="110">
        <v>0.58120000000000005</v>
      </c>
      <c r="D6" s="110">
        <v>0.55700000000000005</v>
      </c>
      <c r="E6" s="110">
        <v>0.57299999999999995</v>
      </c>
      <c r="F6" s="110">
        <v>0.57799999999999996</v>
      </c>
      <c r="G6" s="110">
        <v>0.57499999999999996</v>
      </c>
      <c r="H6" s="110">
        <v>0.5880851955277967</v>
      </c>
      <c r="I6" s="110">
        <v>0.54409207123881564</v>
      </c>
      <c r="J6" s="110">
        <v>0.55948682587044962</v>
      </c>
      <c r="K6" s="110">
        <v>0.55599804245427298</v>
      </c>
      <c r="L6" s="110">
        <v>0.54519948368995619</v>
      </c>
      <c r="M6" s="110">
        <v>0.49214375934748583</v>
      </c>
      <c r="N6" s="110">
        <v>0.49210674021983047</v>
      </c>
      <c r="O6" s="110">
        <v>0.46603657525836201</v>
      </c>
      <c r="P6" s="110">
        <v>0.46966197587575337</v>
      </c>
      <c r="Q6" s="110">
        <v>0.45784263319393642</v>
      </c>
      <c r="R6" s="110">
        <v>0.44703667083020099</v>
      </c>
      <c r="S6" s="110">
        <v>0.42482388469064941</v>
      </c>
      <c r="T6" s="110">
        <v>0.43058333068502569</v>
      </c>
      <c r="U6" s="110">
        <v>0.45875400482704232</v>
      </c>
      <c r="V6" s="110">
        <v>0.46035764845888316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3886-7E72-4E64-AAF9-9D1FD851A32D}">
  <dimension ref="A1:V32"/>
  <sheetViews>
    <sheetView workbookViewId="0">
      <selection activeCell="D30" sqref="D30"/>
    </sheetView>
  </sheetViews>
  <sheetFormatPr defaultColWidth="9.1796875" defaultRowHeight="14.5" x14ac:dyDescent="0.35"/>
  <cols>
    <col min="1" max="1" width="57.54296875" style="4" bestFit="1" customWidth="1"/>
    <col min="2" max="2" width="11.453125" style="3" customWidth="1"/>
    <col min="3" max="5" width="11.453125" style="4" customWidth="1"/>
    <col min="6" max="19" width="11.453125" style="3" customWidth="1"/>
    <col min="20" max="22" width="9.1796875" style="3"/>
    <col min="23" max="16384" width="9.1796875" style="4"/>
  </cols>
  <sheetData>
    <row r="1" spans="1:22" ht="23.5" x14ac:dyDescent="0.55000000000000004">
      <c r="A1" s="1" t="s">
        <v>53</v>
      </c>
      <c r="B1" s="2"/>
      <c r="C1" s="1"/>
      <c r="D1" s="1"/>
      <c r="E1" s="1"/>
    </row>
    <row r="2" spans="1:22" s="30" customFormat="1" ht="29" x14ac:dyDescent="0.35">
      <c r="A2" s="5" t="s">
        <v>1</v>
      </c>
      <c r="B2" s="120" t="s">
        <v>261</v>
      </c>
      <c r="C2" s="120" t="s">
        <v>258</v>
      </c>
      <c r="D2" s="120" t="s">
        <v>254</v>
      </c>
      <c r="E2" s="120" t="s">
        <v>251</v>
      </c>
      <c r="F2" s="120" t="s">
        <v>239</v>
      </c>
      <c r="G2" s="120" t="s">
        <v>219</v>
      </c>
      <c r="H2" s="120" t="s">
        <v>55</v>
      </c>
      <c r="I2" s="120" t="s">
        <v>56</v>
      </c>
      <c r="J2" s="120" t="s">
        <v>57</v>
      </c>
      <c r="K2" s="120" t="s">
        <v>58</v>
      </c>
      <c r="L2" s="120" t="s">
        <v>59</v>
      </c>
      <c r="M2" s="120" t="s">
        <v>60</v>
      </c>
      <c r="N2" s="120" t="s">
        <v>61</v>
      </c>
      <c r="O2" s="120" t="s">
        <v>62</v>
      </c>
      <c r="P2" s="120" t="s">
        <v>63</v>
      </c>
      <c r="Q2" s="120" t="s">
        <v>64</v>
      </c>
      <c r="R2" s="120" t="s">
        <v>65</v>
      </c>
      <c r="S2" s="120" t="s">
        <v>66</v>
      </c>
      <c r="T2" s="120" t="s">
        <v>67</v>
      </c>
      <c r="U2" s="120" t="s">
        <v>68</v>
      </c>
      <c r="V2" s="120" t="s">
        <v>69</v>
      </c>
    </row>
    <row r="3" spans="1:22" x14ac:dyDescent="0.35">
      <c r="A3" s="6" t="s">
        <v>2</v>
      </c>
      <c r="B3" s="7">
        <v>523.678</v>
      </c>
      <c r="C3" s="7">
        <v>466.54399999999998</v>
      </c>
      <c r="D3" s="7">
        <v>429.44200000000001</v>
      </c>
      <c r="E3" s="7">
        <v>491.72288500000002</v>
      </c>
      <c r="F3" s="7">
        <v>493.43211500000001</v>
      </c>
      <c r="G3" s="7">
        <v>449.6</v>
      </c>
      <c r="H3" s="7">
        <v>449.2</v>
      </c>
      <c r="I3" s="7">
        <v>506.6</v>
      </c>
      <c r="J3" s="7">
        <v>533.20000000000005</v>
      </c>
      <c r="K3" s="7">
        <v>459.9</v>
      </c>
      <c r="L3" s="7">
        <v>422.7</v>
      </c>
      <c r="M3" s="7">
        <v>546.4</v>
      </c>
      <c r="N3" s="7">
        <v>496.6</v>
      </c>
      <c r="O3" s="7">
        <v>489.5</v>
      </c>
      <c r="P3" s="7">
        <v>415.6</v>
      </c>
      <c r="Q3" s="7">
        <v>491.7</v>
      </c>
      <c r="R3" s="7">
        <v>428.05700000000002</v>
      </c>
      <c r="S3" s="7">
        <v>396.59100000000001</v>
      </c>
      <c r="T3" s="7">
        <v>355.44</v>
      </c>
      <c r="U3" s="7">
        <v>364.9</v>
      </c>
      <c r="V3" s="7">
        <v>419.9</v>
      </c>
    </row>
    <row r="4" spans="1:22" x14ac:dyDescent="0.35">
      <c r="A4" s="6" t="s">
        <v>3</v>
      </c>
      <c r="B4" s="7">
        <v>-322.80200000000002</v>
      </c>
      <c r="C4" s="7">
        <v>-303.87400000000002</v>
      </c>
      <c r="D4" s="7">
        <v>-271.90300000000002</v>
      </c>
      <c r="E4" s="7">
        <v>-301.68543300000005</v>
      </c>
      <c r="F4" s="7">
        <v>-306.70956699999999</v>
      </c>
      <c r="G4" s="7">
        <v>-300.60000000000002</v>
      </c>
      <c r="H4" s="7">
        <v>-290</v>
      </c>
      <c r="I4" s="7">
        <v>-315.60000000000002</v>
      </c>
      <c r="J4" s="7">
        <v>-332.5</v>
      </c>
      <c r="K4" s="7">
        <v>-289.8</v>
      </c>
      <c r="L4" s="7">
        <v>-275.7</v>
      </c>
      <c r="M4" s="7">
        <v>-345.1</v>
      </c>
      <c r="N4" s="7">
        <v>-304.2</v>
      </c>
      <c r="O4" s="7">
        <v>-307.39999999999998</v>
      </c>
      <c r="P4" s="7">
        <v>-262</v>
      </c>
      <c r="Q4" s="7">
        <v>-296.2</v>
      </c>
      <c r="R4" s="7">
        <v>-255.773</v>
      </c>
      <c r="S4" s="7">
        <v>-248.607</v>
      </c>
      <c r="T4" s="7">
        <v>-229.06</v>
      </c>
      <c r="U4" s="7">
        <v>-242.8</v>
      </c>
      <c r="V4" s="7">
        <v>-263.7</v>
      </c>
    </row>
    <row r="5" spans="1:22" s="30" customFormat="1" x14ac:dyDescent="0.35">
      <c r="A5" s="9" t="s">
        <v>4</v>
      </c>
      <c r="B5" s="10">
        <v>200.87599999999998</v>
      </c>
      <c r="C5" s="10">
        <v>162.66999999999999</v>
      </c>
      <c r="D5" s="10">
        <v>157.53899999999999</v>
      </c>
      <c r="E5" s="10">
        <v>190.037452</v>
      </c>
      <c r="F5" s="10">
        <v>186.72254800000002</v>
      </c>
      <c r="G5" s="10">
        <v>149</v>
      </c>
      <c r="H5" s="10">
        <v>159.19999999999999</v>
      </c>
      <c r="I5" s="10">
        <v>190.9</v>
      </c>
      <c r="J5" s="10">
        <v>200.7</v>
      </c>
      <c r="K5" s="10">
        <v>170.1</v>
      </c>
      <c r="L5" s="10">
        <v>147</v>
      </c>
      <c r="M5" s="10">
        <v>201.3</v>
      </c>
      <c r="N5" s="10">
        <v>192.4</v>
      </c>
      <c r="O5" s="10">
        <v>182.1</v>
      </c>
      <c r="P5" s="10">
        <v>153.60000000000002</v>
      </c>
      <c r="Q5" s="10">
        <v>195.5</v>
      </c>
      <c r="R5" s="10">
        <v>172.28400000000002</v>
      </c>
      <c r="S5" s="10">
        <v>147.98400000000001</v>
      </c>
      <c r="T5" s="10">
        <v>126.38</v>
      </c>
      <c r="U5" s="10">
        <v>122.09999999999997</v>
      </c>
      <c r="V5" s="10">
        <v>156.19999999999999</v>
      </c>
    </row>
    <row r="6" spans="1:22" s="30" customFormat="1" x14ac:dyDescent="0.35">
      <c r="A6" s="20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31" customFormat="1" x14ac:dyDescent="0.35">
      <c r="A7" s="39" t="s">
        <v>5</v>
      </c>
      <c r="B7" s="21">
        <v>-99.257999999999996</v>
      </c>
      <c r="C7" s="21">
        <v>-94.165999999999997</v>
      </c>
      <c r="D7" s="21">
        <v>-81.944999999999993</v>
      </c>
      <c r="E7" s="21">
        <v>-94.800854000000015</v>
      </c>
      <c r="F7" s="21">
        <v>-93.627145999999996</v>
      </c>
      <c r="G7" s="21">
        <v>-89.7</v>
      </c>
      <c r="H7" s="21">
        <v>-89.1</v>
      </c>
      <c r="I7" s="21">
        <v>-92</v>
      </c>
      <c r="J7" s="21">
        <v>-90.2</v>
      </c>
      <c r="K7" s="21">
        <v>-89.1</v>
      </c>
      <c r="L7" s="21">
        <v>-72.2</v>
      </c>
      <c r="M7" s="21">
        <v>-81.7</v>
      </c>
      <c r="N7" s="21">
        <v>-74.400000000000006</v>
      </c>
      <c r="O7" s="21">
        <v>-72.7</v>
      </c>
      <c r="P7" s="21">
        <v>-57.6</v>
      </c>
      <c r="Q7" s="21">
        <v>-68.5</v>
      </c>
      <c r="R7" s="21">
        <v>-66.099999999999994</v>
      </c>
      <c r="S7" s="21">
        <v>-60.6</v>
      </c>
      <c r="T7" s="21">
        <v>-56.9</v>
      </c>
      <c r="U7" s="21">
        <v>-61.7</v>
      </c>
      <c r="V7" s="21">
        <v>-71.099999999999994</v>
      </c>
    </row>
    <row r="8" spans="1:22" s="31" customFormat="1" x14ac:dyDescent="0.35">
      <c r="A8" s="39" t="s">
        <v>6</v>
      </c>
      <c r="B8" s="21">
        <v>-45.63</v>
      </c>
      <c r="C8" s="21">
        <v>-42.987000000000002</v>
      </c>
      <c r="D8" s="21">
        <v>-37.606999999999999</v>
      </c>
      <c r="E8" s="21">
        <v>-41.82779</v>
      </c>
      <c r="F8" s="21">
        <v>-39.595210000000002</v>
      </c>
      <c r="G8" s="21">
        <v>-39</v>
      </c>
      <c r="H8" s="21">
        <v>-29.6</v>
      </c>
      <c r="I8" s="21">
        <v>-34.1</v>
      </c>
      <c r="J8" s="21">
        <v>-33.9</v>
      </c>
      <c r="K8" s="21">
        <v>-38.099999999999994</v>
      </c>
      <c r="L8" s="21">
        <v>-26.599999999999998</v>
      </c>
      <c r="M8" s="21">
        <v>-28.400000000000002</v>
      </c>
      <c r="N8" s="21">
        <v>-26.3</v>
      </c>
      <c r="O8" s="21">
        <v>-29.6</v>
      </c>
      <c r="P8" s="21">
        <v>-20.9</v>
      </c>
      <c r="Q8" s="21">
        <v>-24.299999999999997</v>
      </c>
      <c r="R8" s="21">
        <v>-27.6</v>
      </c>
      <c r="S8" s="21">
        <v>-26.299999999999997</v>
      </c>
      <c r="T8" s="21">
        <v>-23.2</v>
      </c>
      <c r="U8" s="21">
        <v>-24.4</v>
      </c>
      <c r="V8" s="21">
        <v>-24</v>
      </c>
    </row>
    <row r="9" spans="1:22" x14ac:dyDescent="0.35">
      <c r="A9" s="53" t="s">
        <v>7</v>
      </c>
      <c r="B9" s="54">
        <v>2.1259999999999999</v>
      </c>
      <c r="C9" s="54">
        <v>2.2959999999999998</v>
      </c>
      <c r="D9" s="54">
        <v>0.34899999999999998</v>
      </c>
      <c r="E9" s="54">
        <v>0.69864699999999991</v>
      </c>
      <c r="F9" s="54">
        <v>-0.19964699999999999</v>
      </c>
      <c r="G9" s="54">
        <v>2.8</v>
      </c>
      <c r="H9" s="54">
        <v>12.8</v>
      </c>
      <c r="I9" s="54">
        <v>-0.3</v>
      </c>
      <c r="J9" s="54">
        <v>1.9</v>
      </c>
      <c r="K9" s="54">
        <v>3.6</v>
      </c>
      <c r="L9" s="54">
        <v>1.4</v>
      </c>
      <c r="M9" s="54">
        <v>-0.4</v>
      </c>
      <c r="N9" s="54">
        <v>2.6</v>
      </c>
      <c r="O9" s="54">
        <v>2.4</v>
      </c>
      <c r="P9" s="54">
        <v>-4.24</v>
      </c>
      <c r="Q9" s="54">
        <v>2.4</v>
      </c>
      <c r="R9" s="54">
        <v>2.2269999999999999</v>
      </c>
      <c r="S9" s="54">
        <v>2.1</v>
      </c>
      <c r="T9" s="54">
        <v>2.2999999999999998</v>
      </c>
      <c r="U9" s="54">
        <v>1.74</v>
      </c>
      <c r="V9" s="54">
        <v>-2.06</v>
      </c>
    </row>
    <row r="10" spans="1:22" s="30" customFormat="1" x14ac:dyDescent="0.35">
      <c r="A10" s="55" t="s">
        <v>8</v>
      </c>
      <c r="B10" s="56">
        <v>58.113999999999976</v>
      </c>
      <c r="C10" s="56">
        <v>27.812000000000001</v>
      </c>
      <c r="D10" s="56">
        <v>38.335999999999999</v>
      </c>
      <c r="E10" s="56">
        <v>54.107454999999987</v>
      </c>
      <c r="F10" s="56">
        <v>53.300545000000014</v>
      </c>
      <c r="G10" s="56">
        <v>23.1</v>
      </c>
      <c r="H10" s="56">
        <v>53.3</v>
      </c>
      <c r="I10" s="56">
        <v>64.5</v>
      </c>
      <c r="J10" s="56">
        <v>78.5</v>
      </c>
      <c r="K10" s="56">
        <v>46.6</v>
      </c>
      <c r="L10" s="56">
        <v>49.6</v>
      </c>
      <c r="M10" s="56">
        <v>90.8</v>
      </c>
      <c r="N10" s="56">
        <v>94.3</v>
      </c>
      <c r="O10" s="56">
        <v>82.2</v>
      </c>
      <c r="P10" s="56">
        <v>70.820000000000022</v>
      </c>
      <c r="Q10" s="56">
        <v>105.10000000000001</v>
      </c>
      <c r="R10" s="56">
        <v>80.807000000000031</v>
      </c>
      <c r="S10" s="56">
        <v>63.221000000000011</v>
      </c>
      <c r="T10" s="56">
        <v>48.493999999999986</v>
      </c>
      <c r="U10" s="56">
        <v>37.733999999999973</v>
      </c>
      <c r="V10" s="56">
        <v>59.033999999999992</v>
      </c>
    </row>
    <row r="11" spans="1:22" x14ac:dyDescent="0.35">
      <c r="A11" s="39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x14ac:dyDescent="0.35">
      <c r="A12" s="39" t="s">
        <v>9</v>
      </c>
      <c r="B12" s="21">
        <v>-6.4930000000000003</v>
      </c>
      <c r="C12" s="21">
        <v>-6.6539999999999999</v>
      </c>
      <c r="D12" s="21">
        <v>-6.5830000000000002</v>
      </c>
      <c r="E12" s="21">
        <v>-6.5748220000000002</v>
      </c>
      <c r="F12" s="21">
        <v>-6.4381779999999997</v>
      </c>
      <c r="G12" s="21">
        <v>-6.5</v>
      </c>
      <c r="H12" s="21">
        <v>-6.7</v>
      </c>
      <c r="I12" s="21">
        <v>-6.5</v>
      </c>
      <c r="J12" s="21">
        <v>-6.3</v>
      </c>
      <c r="K12" s="21">
        <v>-6.2</v>
      </c>
      <c r="L12" s="21">
        <v>-5.9</v>
      </c>
      <c r="M12" s="21">
        <v>-5.9</v>
      </c>
      <c r="N12" s="21">
        <v>-5.9</v>
      </c>
      <c r="O12" s="21">
        <v>-5.7</v>
      </c>
      <c r="P12" s="21">
        <v>-5.66</v>
      </c>
      <c r="Q12" s="21">
        <v>-5.6</v>
      </c>
      <c r="R12" s="21">
        <v>-3.665</v>
      </c>
      <c r="S12" s="21">
        <v>-2.69</v>
      </c>
      <c r="T12" s="21">
        <v>-2.754</v>
      </c>
      <c r="U12" s="21">
        <v>-2.754</v>
      </c>
      <c r="V12" s="21">
        <v>-2.754</v>
      </c>
    </row>
    <row r="13" spans="1:22" s="30" customFormat="1" x14ac:dyDescent="0.35">
      <c r="A13" s="115" t="s">
        <v>10</v>
      </c>
      <c r="B13" s="61">
        <v>51.620999999999974</v>
      </c>
      <c r="C13" s="61">
        <v>21.158000000000001</v>
      </c>
      <c r="D13" s="61">
        <v>31.753</v>
      </c>
      <c r="E13" s="61">
        <v>47.53263299999999</v>
      </c>
      <c r="F13" s="61">
        <v>46.862367000000013</v>
      </c>
      <c r="G13" s="61">
        <v>16.600000000000001</v>
      </c>
      <c r="H13" s="61">
        <v>46.6</v>
      </c>
      <c r="I13" s="61">
        <v>58.1</v>
      </c>
      <c r="J13" s="61">
        <v>72.2</v>
      </c>
      <c r="K13" s="61">
        <v>40.4</v>
      </c>
      <c r="L13" s="61">
        <v>43.7</v>
      </c>
      <c r="M13" s="61">
        <v>84.9</v>
      </c>
      <c r="N13" s="61">
        <v>88.3</v>
      </c>
      <c r="O13" s="61">
        <v>76.5</v>
      </c>
      <c r="P13" s="61">
        <v>65.160000000000025</v>
      </c>
      <c r="Q13" s="61">
        <v>99.500000000000014</v>
      </c>
      <c r="R13" s="61">
        <v>77.142000000000024</v>
      </c>
      <c r="S13" s="61">
        <v>60.531000000000013</v>
      </c>
      <c r="T13" s="61">
        <v>45.739999999999988</v>
      </c>
      <c r="U13" s="61">
        <v>34.979999999999976</v>
      </c>
      <c r="V13" s="61">
        <v>56.279999999999994</v>
      </c>
    </row>
    <row r="14" spans="1:22" x14ac:dyDescent="0.35">
      <c r="A14" s="53" t="s">
        <v>11</v>
      </c>
      <c r="B14" s="54">
        <v>3.1110000000000002</v>
      </c>
      <c r="C14" s="54">
        <v>0.70699999999999996</v>
      </c>
      <c r="D14" s="54">
        <v>-2.1930000000000001</v>
      </c>
      <c r="E14" s="54">
        <v>-2.6861610000000002</v>
      </c>
      <c r="F14" s="54">
        <v>-8.7518390000000004</v>
      </c>
      <c r="G14" s="54">
        <v>10.7</v>
      </c>
      <c r="H14" s="54">
        <v>0</v>
      </c>
      <c r="I14" s="54">
        <v>-7.8</v>
      </c>
      <c r="J14" s="54">
        <v>-3.8</v>
      </c>
      <c r="K14" s="54">
        <v>5.2</v>
      </c>
      <c r="L14" s="54">
        <v>-5</v>
      </c>
      <c r="M14" s="54">
        <v>-3.7</v>
      </c>
      <c r="N14" s="54">
        <v>-2.2999999999999998</v>
      </c>
      <c r="O14" s="54">
        <v>-3.3</v>
      </c>
      <c r="P14" s="54">
        <v>-2.2999999999999998</v>
      </c>
      <c r="Q14" s="54">
        <v>-0.24000000000000002</v>
      </c>
      <c r="R14" s="54">
        <v>-4.66</v>
      </c>
      <c r="S14" s="54">
        <v>-35.5</v>
      </c>
      <c r="T14" s="54">
        <v>-1.7</v>
      </c>
      <c r="U14" s="54">
        <v>-25.36</v>
      </c>
      <c r="V14" s="54">
        <v>-2.8</v>
      </c>
    </row>
    <row r="15" spans="1:22" s="30" customFormat="1" x14ac:dyDescent="0.35">
      <c r="A15" s="55" t="s">
        <v>12</v>
      </c>
      <c r="B15" s="56">
        <v>54.731999999999971</v>
      </c>
      <c r="C15" s="56">
        <v>21.864999999999998</v>
      </c>
      <c r="D15" s="56">
        <v>29.56</v>
      </c>
      <c r="E15" s="56">
        <v>44.846471999999984</v>
      </c>
      <c r="F15" s="56">
        <v>38.110528000000016</v>
      </c>
      <c r="G15" s="56">
        <v>27.3</v>
      </c>
      <c r="H15" s="56">
        <v>46.6</v>
      </c>
      <c r="I15" s="56">
        <v>50.3</v>
      </c>
      <c r="J15" s="56">
        <v>68.400000000000006</v>
      </c>
      <c r="K15" s="56">
        <v>45.6</v>
      </c>
      <c r="L15" s="56">
        <v>38.700000000000003</v>
      </c>
      <c r="M15" s="56">
        <v>81.2</v>
      </c>
      <c r="N15" s="56">
        <v>86.1</v>
      </c>
      <c r="O15" s="56">
        <v>73.2</v>
      </c>
      <c r="P15" s="56">
        <v>62.860000000000028</v>
      </c>
      <c r="Q15" s="56">
        <v>99.260000000000019</v>
      </c>
      <c r="R15" s="56">
        <v>72.482000000000028</v>
      </c>
      <c r="S15" s="56">
        <v>25.031000000000013</v>
      </c>
      <c r="T15" s="56">
        <v>44.039999999999985</v>
      </c>
      <c r="U15" s="56">
        <v>9.6199999999999761</v>
      </c>
      <c r="V15" s="56">
        <v>53.48</v>
      </c>
    </row>
    <row r="16" spans="1:22" x14ac:dyDescent="0.35">
      <c r="A16" s="3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x14ac:dyDescent="0.35">
      <c r="A17" s="39" t="s">
        <v>13</v>
      </c>
      <c r="B17" s="21">
        <v>-12.791</v>
      </c>
      <c r="C17" s="21">
        <v>-3.8820000000000001</v>
      </c>
      <c r="D17" s="21">
        <v>-7.819</v>
      </c>
      <c r="E17" s="21">
        <v>-10.888950000000001</v>
      </c>
      <c r="F17" s="21">
        <v>-9.8680499999999984</v>
      </c>
      <c r="G17" s="21">
        <v>-8.1999999999999993</v>
      </c>
      <c r="H17" s="21">
        <v>-10.5</v>
      </c>
      <c r="I17" s="21">
        <v>-11.1</v>
      </c>
      <c r="J17" s="21">
        <v>-15.4</v>
      </c>
      <c r="K17" s="21">
        <v>-8.9</v>
      </c>
      <c r="L17" s="21">
        <v>-9.3000000000000007</v>
      </c>
      <c r="M17" s="21">
        <v>-19.7</v>
      </c>
      <c r="N17" s="21">
        <v>-20.2</v>
      </c>
      <c r="O17" s="21">
        <v>-17.399999999999999</v>
      </c>
      <c r="P17" s="21">
        <v>-14.3</v>
      </c>
      <c r="Q17" s="21">
        <v>-22.04</v>
      </c>
      <c r="R17" s="21">
        <v>-16.962</v>
      </c>
      <c r="S17" s="21">
        <v>-15.429</v>
      </c>
      <c r="T17" s="21">
        <v>-10</v>
      </c>
      <c r="U17" s="21">
        <v>-8.2600000000000016</v>
      </c>
      <c r="V17" s="21">
        <v>-11.9</v>
      </c>
    </row>
    <row r="18" spans="1:22" s="30" customFormat="1" x14ac:dyDescent="0.35">
      <c r="A18" s="115" t="s">
        <v>14</v>
      </c>
      <c r="B18" s="61">
        <v>41.940999999999974</v>
      </c>
      <c r="C18" s="61">
        <v>17.983000000000001</v>
      </c>
      <c r="D18" s="61">
        <v>21.741</v>
      </c>
      <c r="E18" s="61">
        <v>33.957521999999983</v>
      </c>
      <c r="F18" s="61">
        <v>28.242478000000013</v>
      </c>
      <c r="G18" s="61">
        <v>19.100000000000001</v>
      </c>
      <c r="H18" s="61">
        <v>36.1</v>
      </c>
      <c r="I18" s="61">
        <v>39.200000000000003</v>
      </c>
      <c r="J18" s="61">
        <v>52.9</v>
      </c>
      <c r="K18" s="61">
        <v>36.700000000000003</v>
      </c>
      <c r="L18" s="61">
        <v>29.4</v>
      </c>
      <c r="M18" s="61">
        <v>61.5</v>
      </c>
      <c r="N18" s="61">
        <v>65.8</v>
      </c>
      <c r="O18" s="61">
        <v>55.9</v>
      </c>
      <c r="P18" s="61">
        <v>48.560000000000031</v>
      </c>
      <c r="Q18" s="61">
        <v>77.220000000000027</v>
      </c>
      <c r="R18" s="61">
        <v>55.520000000000024</v>
      </c>
      <c r="S18" s="61">
        <v>9.6020000000000127</v>
      </c>
      <c r="T18" s="61">
        <v>34.039999999999985</v>
      </c>
      <c r="U18" s="61">
        <v>1.3599999999999746</v>
      </c>
      <c r="V18" s="61">
        <v>41.58</v>
      </c>
    </row>
    <row r="19" spans="1:22" s="30" customFormat="1" x14ac:dyDescent="0.3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spans="1:22" x14ac:dyDescent="0.35">
      <c r="A20" s="55" t="s">
        <v>15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spans="1:22" x14ac:dyDescent="0.35">
      <c r="A21" s="55" t="s">
        <v>16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</row>
    <row r="22" spans="1:22" x14ac:dyDescent="0.35">
      <c r="A22" s="39" t="s">
        <v>17</v>
      </c>
      <c r="B22" s="21">
        <v>-1.6E-2</v>
      </c>
      <c r="C22" s="21">
        <v>6.734</v>
      </c>
      <c r="D22" s="21">
        <v>-8.4760000000000009</v>
      </c>
      <c r="E22" s="21">
        <v>-6.9999999999999999E-6</v>
      </c>
      <c r="F22" s="21" t="s">
        <v>70</v>
      </c>
      <c r="G22" s="21">
        <v>-30.3</v>
      </c>
      <c r="H22" s="21">
        <v>5.6</v>
      </c>
      <c r="I22" s="21">
        <v>2</v>
      </c>
      <c r="J22" s="21">
        <v>-0.1</v>
      </c>
      <c r="K22" s="21">
        <v>12</v>
      </c>
      <c r="L22" s="21">
        <v>26.9</v>
      </c>
      <c r="M22" s="21">
        <v>29.9</v>
      </c>
      <c r="N22" s="21">
        <v>-0.1</v>
      </c>
      <c r="O22" s="21">
        <v>-11.1</v>
      </c>
      <c r="P22" s="21">
        <v>-2</v>
      </c>
      <c r="Q22" s="21">
        <v>6.3</v>
      </c>
      <c r="R22" s="21">
        <v>0.1</v>
      </c>
      <c r="S22" s="21">
        <v>-3.556</v>
      </c>
      <c r="T22" s="21">
        <v>0.54</v>
      </c>
      <c r="U22" s="21">
        <v>0.14000000000000001</v>
      </c>
      <c r="V22" s="21" t="s">
        <v>70</v>
      </c>
    </row>
    <row r="23" spans="1:22" x14ac:dyDescent="0.35">
      <c r="A23" s="39" t="s">
        <v>18</v>
      </c>
      <c r="B23" s="21">
        <v>4.0000000000000001E-3</v>
      </c>
      <c r="C23" s="21">
        <v>-1.383</v>
      </c>
      <c r="D23" s="21">
        <v>1.754</v>
      </c>
      <c r="E23" s="21">
        <v>1.9999999999999999E-6</v>
      </c>
      <c r="F23" s="21" t="s">
        <v>70</v>
      </c>
      <c r="G23" s="21">
        <v>6.3</v>
      </c>
      <c r="H23" s="21">
        <v>-1.1000000000000001</v>
      </c>
      <c r="I23" s="21">
        <v>-0.5</v>
      </c>
      <c r="J23" s="21">
        <v>0</v>
      </c>
      <c r="K23" s="21">
        <v>-1.7</v>
      </c>
      <c r="L23" s="21">
        <v>-5.9</v>
      </c>
      <c r="M23" s="21">
        <v>-6.6</v>
      </c>
      <c r="N23" s="21">
        <v>0</v>
      </c>
      <c r="O23" s="21">
        <v>2.2999999999999998</v>
      </c>
      <c r="P23" s="21">
        <v>0.44</v>
      </c>
      <c r="Q23" s="21">
        <v>-1.34</v>
      </c>
      <c r="R23" s="21">
        <v>0</v>
      </c>
      <c r="S23" s="21">
        <v>0.70399999999999996</v>
      </c>
      <c r="T23" s="21">
        <v>-0.1</v>
      </c>
      <c r="U23" s="21" t="s">
        <v>70</v>
      </c>
      <c r="V23" s="21" t="s">
        <v>70</v>
      </c>
    </row>
    <row r="24" spans="1:22" x14ac:dyDescent="0.35">
      <c r="A24" s="55" t="s">
        <v>19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</row>
    <row r="25" spans="1:22" x14ac:dyDescent="0.35">
      <c r="A25" s="39" t="s">
        <v>20</v>
      </c>
      <c r="B25" s="21">
        <v>-49.9</v>
      </c>
      <c r="C25" s="21">
        <v>15.1</v>
      </c>
      <c r="D25" s="21">
        <v>-1.3</v>
      </c>
      <c r="E25" s="21">
        <v>-8.7746500000000012</v>
      </c>
      <c r="F25" s="21">
        <v>38.067999999999998</v>
      </c>
      <c r="G25" s="21">
        <v>-32.4</v>
      </c>
      <c r="H25" s="21">
        <v>-26.2</v>
      </c>
      <c r="I25" s="21">
        <v>46.1</v>
      </c>
      <c r="J25" s="21">
        <v>12.1</v>
      </c>
      <c r="K25" s="21">
        <v>13.6</v>
      </c>
      <c r="L25" s="21">
        <v>12.7</v>
      </c>
      <c r="M25" s="21">
        <v>24.2</v>
      </c>
      <c r="N25" s="21">
        <v>4.5</v>
      </c>
      <c r="O25" s="21">
        <v>8.8000000000000007</v>
      </c>
      <c r="P25" s="21">
        <v>4.04</v>
      </c>
      <c r="Q25" s="21">
        <v>-8.6999999999999993</v>
      </c>
      <c r="R25" s="21">
        <v>13.762</v>
      </c>
      <c r="S25" s="21">
        <v>-21.591999999999999</v>
      </c>
      <c r="T25" s="21">
        <v>2.7</v>
      </c>
      <c r="U25" s="21">
        <v>-23.66</v>
      </c>
      <c r="V25" s="21">
        <v>23.84</v>
      </c>
    </row>
    <row r="26" spans="1:22" x14ac:dyDescent="0.35">
      <c r="A26" s="39" t="s">
        <v>21</v>
      </c>
      <c r="B26" s="21">
        <v>-1.738</v>
      </c>
      <c r="C26" s="21">
        <v>-1.8420000000000001</v>
      </c>
      <c r="D26" s="21">
        <v>-1.0169999999999999</v>
      </c>
      <c r="E26" s="21">
        <v>1.31595</v>
      </c>
      <c r="F26" s="21">
        <v>3.04305</v>
      </c>
      <c r="G26" s="21">
        <v>-1.9</v>
      </c>
      <c r="H26" s="21">
        <v>0.7</v>
      </c>
      <c r="I26" s="21">
        <v>-1.2</v>
      </c>
      <c r="J26" s="21">
        <v>1.9</v>
      </c>
      <c r="K26" s="21">
        <v>0.5</v>
      </c>
      <c r="L26" s="21">
        <v>-0.6</v>
      </c>
      <c r="M26" s="21">
        <v>-7</v>
      </c>
      <c r="N26" s="21">
        <v>1.9</v>
      </c>
      <c r="O26" s="21">
        <v>2.5</v>
      </c>
      <c r="P26" s="21">
        <v>-1.4</v>
      </c>
      <c r="Q26" s="21">
        <v>-1.6</v>
      </c>
      <c r="R26" s="21">
        <v>2.2559999999999998</v>
      </c>
      <c r="S26" s="21">
        <v>0.749</v>
      </c>
      <c r="T26" s="21">
        <v>1.2</v>
      </c>
      <c r="U26" s="21">
        <v>2.34</v>
      </c>
      <c r="V26" s="21">
        <v>-1.9</v>
      </c>
    </row>
    <row r="27" spans="1:22" x14ac:dyDescent="0.35">
      <c r="A27" s="39" t="s">
        <v>18</v>
      </c>
      <c r="B27" s="125">
        <v>0.3</v>
      </c>
      <c r="C27" s="21">
        <v>0.36499999999999999</v>
      </c>
      <c r="D27" s="21">
        <v>0.21</v>
      </c>
      <c r="E27" s="21">
        <v>-0.27113199999999993</v>
      </c>
      <c r="F27" s="21">
        <v>-0.62686800000000009</v>
      </c>
      <c r="G27" s="21">
        <v>0.4</v>
      </c>
      <c r="H27" s="21">
        <v>-0.2</v>
      </c>
      <c r="I27" s="21">
        <v>0.3</v>
      </c>
      <c r="J27" s="21">
        <v>-0.4</v>
      </c>
      <c r="K27" s="21">
        <v>-0.1</v>
      </c>
      <c r="L27" s="21">
        <v>0.1</v>
      </c>
      <c r="M27" s="21">
        <v>1.4</v>
      </c>
      <c r="N27" s="21">
        <v>-0.4</v>
      </c>
      <c r="O27" s="21">
        <v>-0.5</v>
      </c>
      <c r="P27" s="21">
        <v>0.24</v>
      </c>
      <c r="Q27" s="21">
        <v>0.4</v>
      </c>
      <c r="R27" s="21">
        <v>-0.46500000000000002</v>
      </c>
      <c r="S27" s="21">
        <v>-0.17499999999999999</v>
      </c>
      <c r="T27" s="21">
        <v>-0.3</v>
      </c>
      <c r="U27" s="21">
        <v>-0.5</v>
      </c>
      <c r="V27" s="21">
        <v>0.44</v>
      </c>
    </row>
    <row r="28" spans="1:22" s="30" customFormat="1" x14ac:dyDescent="0.35">
      <c r="A28" s="115" t="s">
        <v>22</v>
      </c>
      <c r="B28" s="61">
        <v>-9.4090000000000238</v>
      </c>
      <c r="C28" s="61">
        <v>37</v>
      </c>
      <c r="D28" s="61">
        <v>13</v>
      </c>
      <c r="E28" s="61">
        <v>26.227684999999983</v>
      </c>
      <c r="F28" s="61">
        <v>68.726660000000024</v>
      </c>
      <c r="G28" s="61">
        <v>-38.799999999999997</v>
      </c>
      <c r="H28" s="61">
        <v>15.1</v>
      </c>
      <c r="I28" s="61">
        <v>85.8</v>
      </c>
      <c r="J28" s="61">
        <v>66.5</v>
      </c>
      <c r="K28" s="61">
        <v>61</v>
      </c>
      <c r="L28" s="61">
        <v>62.6</v>
      </c>
      <c r="M28" s="61">
        <v>103.40000000000002</v>
      </c>
      <c r="N28" s="61">
        <v>71.8</v>
      </c>
      <c r="O28" s="61">
        <v>57.9</v>
      </c>
      <c r="P28" s="61">
        <v>49.880000000000031</v>
      </c>
      <c r="Q28" s="61">
        <v>72.28000000000003</v>
      </c>
      <c r="R28" s="61">
        <v>71.17300000000003</v>
      </c>
      <c r="S28" s="61">
        <v>-14.267999999999986</v>
      </c>
      <c r="T28" s="61">
        <v>38.079999999999991</v>
      </c>
      <c r="U28" s="61">
        <v>-20.320000000000025</v>
      </c>
      <c r="V28" s="61">
        <v>63.96</v>
      </c>
    </row>
    <row r="29" spans="1:22" s="30" customFormat="1" x14ac:dyDescent="0.3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</row>
    <row r="30" spans="1:22" x14ac:dyDescent="0.35">
      <c r="A30" s="55" t="s">
        <v>23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</row>
    <row r="31" spans="1:22" s="33" customFormat="1" x14ac:dyDescent="0.35">
      <c r="A31" s="121" t="s">
        <v>54</v>
      </c>
      <c r="B31" s="116">
        <v>0.99</v>
      </c>
      <c r="C31" s="116">
        <v>0.43</v>
      </c>
      <c r="D31" s="116">
        <v>0.51</v>
      </c>
      <c r="E31" s="116">
        <v>0.80258038496464346</v>
      </c>
      <c r="F31" s="116">
        <v>0.66750627049863931</v>
      </c>
      <c r="G31" s="116">
        <v>0.45</v>
      </c>
      <c r="H31" s="116">
        <v>0.85</v>
      </c>
      <c r="I31" s="116">
        <v>0.92600120287122556</v>
      </c>
      <c r="J31" s="116">
        <v>1.2510978675684021</v>
      </c>
      <c r="K31" s="116">
        <v>0.86803653690032145</v>
      </c>
      <c r="L31" s="116">
        <v>0.69474593629169135</v>
      </c>
      <c r="M31" s="116">
        <v>1.4532350190429402</v>
      </c>
      <c r="N31" s="116">
        <v>4.667926923268638</v>
      </c>
      <c r="O31" s="116">
        <v>3.9632112705257034</v>
      </c>
      <c r="P31" s="116">
        <v>3.4450866265106099</v>
      </c>
      <c r="Q31" s="116">
        <v>5.4770819989992532</v>
      </c>
      <c r="R31" s="116">
        <v>3.9756066319045988</v>
      </c>
      <c r="S31" s="116">
        <v>0.69176476653873376</v>
      </c>
      <c r="T31" s="116">
        <v>2.4490265309445118</v>
      </c>
      <c r="U31" s="116">
        <v>9.890401246665044E-2</v>
      </c>
      <c r="V31" s="116">
        <v>2.9964905327481728</v>
      </c>
    </row>
    <row r="32" spans="1:22" x14ac:dyDescent="0.35">
      <c r="A32" s="39" t="s">
        <v>75</v>
      </c>
      <c r="B32" s="117">
        <v>42310.430999999997</v>
      </c>
      <c r="C32" s="117">
        <v>42310.430999999997</v>
      </c>
      <c r="D32" s="117">
        <v>42310.430999999997</v>
      </c>
      <c r="E32" s="117">
        <v>42310.430999999997</v>
      </c>
      <c r="F32" s="117">
        <v>42310.430999999997</v>
      </c>
      <c r="G32" s="117">
        <v>42310.430999999997</v>
      </c>
      <c r="H32" s="117">
        <v>42310.430999999997</v>
      </c>
      <c r="I32" s="117">
        <v>42310.430999999997</v>
      </c>
      <c r="J32" s="117">
        <v>42310.430999999997</v>
      </c>
      <c r="K32" s="117">
        <v>42310.430999999997</v>
      </c>
      <c r="L32" s="117">
        <v>42310.430999999997</v>
      </c>
      <c r="M32" s="117">
        <v>42310.430999999997</v>
      </c>
      <c r="N32" s="117">
        <v>14103.477000000001</v>
      </c>
      <c r="O32" s="117">
        <v>14103.477000000001</v>
      </c>
      <c r="P32" s="117">
        <v>14070.309043835601</v>
      </c>
      <c r="Q32" s="117">
        <v>14059.131564102599</v>
      </c>
      <c r="R32" s="117">
        <v>14036.5913425414</v>
      </c>
      <c r="S32" s="117">
        <v>13968.9625111111</v>
      </c>
      <c r="T32" s="117">
        <v>13887.293</v>
      </c>
      <c r="U32" s="117">
        <v>13887.293</v>
      </c>
      <c r="V32" s="117">
        <v>13887.293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F8F1-0A46-4DBE-B362-665831B025C3}">
  <dimension ref="A1:V32"/>
  <sheetViews>
    <sheetView tabSelected="1" zoomScaleNormal="100" workbookViewId="0">
      <selection activeCell="H36" sqref="H36"/>
    </sheetView>
  </sheetViews>
  <sheetFormatPr defaultColWidth="9.1796875" defaultRowHeight="14.5" x14ac:dyDescent="0.35"/>
  <cols>
    <col min="1" max="1" width="66.54296875" style="4" customWidth="1"/>
    <col min="2" max="2" width="11.453125" style="3" customWidth="1"/>
    <col min="3" max="5" width="11.453125" style="4" customWidth="1"/>
    <col min="6" max="14" width="11.453125" style="3" customWidth="1"/>
    <col min="15" max="15" width="11.453125" style="31" customWidth="1"/>
    <col min="16" max="18" width="11.453125" style="3" customWidth="1"/>
    <col min="19" max="19" width="11.453125" style="4" customWidth="1"/>
    <col min="20" max="16384" width="9.1796875" style="4"/>
  </cols>
  <sheetData>
    <row r="1" spans="1:22" ht="23.5" x14ac:dyDescent="0.55000000000000004">
      <c r="A1" s="1" t="s">
        <v>72</v>
      </c>
      <c r="B1" s="2"/>
      <c r="C1" s="1"/>
      <c r="D1" s="1"/>
      <c r="E1" s="1"/>
    </row>
    <row r="2" spans="1:22" s="30" customFormat="1" ht="29" x14ac:dyDescent="0.35">
      <c r="A2" s="5" t="s">
        <v>1</v>
      </c>
      <c r="B2" s="113" t="s">
        <v>261</v>
      </c>
      <c r="C2" s="113" t="s">
        <v>258</v>
      </c>
      <c r="D2" s="113" t="s">
        <v>254</v>
      </c>
      <c r="E2" s="113" t="s">
        <v>251</v>
      </c>
      <c r="F2" s="113" t="s">
        <v>239</v>
      </c>
      <c r="G2" s="113" t="s">
        <v>236</v>
      </c>
      <c r="H2" s="113" t="s">
        <v>55</v>
      </c>
      <c r="I2" s="113" t="s">
        <v>56</v>
      </c>
      <c r="J2" s="113" t="s">
        <v>57</v>
      </c>
      <c r="K2" s="113" t="s">
        <v>91</v>
      </c>
      <c r="L2" s="113" t="s">
        <v>59</v>
      </c>
      <c r="M2" s="113" t="s">
        <v>60</v>
      </c>
      <c r="N2" s="113" t="s">
        <v>61</v>
      </c>
      <c r="O2" s="113" t="s">
        <v>92</v>
      </c>
      <c r="P2" s="113" t="s">
        <v>63</v>
      </c>
      <c r="Q2" s="113" t="s">
        <v>64</v>
      </c>
      <c r="R2" s="113" t="s">
        <v>65</v>
      </c>
      <c r="S2" s="113" t="s">
        <v>93</v>
      </c>
      <c r="T2" s="113" t="s">
        <v>67</v>
      </c>
      <c r="U2" s="113" t="s">
        <v>68</v>
      </c>
      <c r="V2" s="113" t="s">
        <v>69</v>
      </c>
    </row>
    <row r="3" spans="1:22" x14ac:dyDescent="0.35">
      <c r="A3" s="6" t="s">
        <v>31</v>
      </c>
      <c r="B3" s="8">
        <v>523.678</v>
      </c>
      <c r="C3" s="8">
        <v>466.54399999999998</v>
      </c>
      <c r="D3" s="8">
        <v>429.44200000000001</v>
      </c>
      <c r="E3" s="8">
        <v>491.72288500000002</v>
      </c>
      <c r="F3" s="8">
        <v>493.43211500000001</v>
      </c>
      <c r="G3" s="8">
        <v>449.6</v>
      </c>
      <c r="H3" s="8">
        <v>449.2</v>
      </c>
      <c r="I3" s="8">
        <v>506.6</v>
      </c>
      <c r="J3" s="8">
        <v>533.20000000000005</v>
      </c>
      <c r="K3" s="8">
        <v>459.9</v>
      </c>
      <c r="L3" s="8">
        <v>422.7</v>
      </c>
      <c r="M3" s="8">
        <v>546.4</v>
      </c>
      <c r="N3" s="8">
        <v>496.6</v>
      </c>
      <c r="O3" s="8">
        <v>489.5</v>
      </c>
      <c r="P3" s="8">
        <v>415.6</v>
      </c>
      <c r="Q3" s="8">
        <v>491.7</v>
      </c>
      <c r="R3" s="8">
        <v>428.05700000000002</v>
      </c>
      <c r="S3" s="8">
        <v>396.59100000000001</v>
      </c>
      <c r="T3" s="8">
        <v>355.44</v>
      </c>
      <c r="U3" s="8">
        <v>364.9</v>
      </c>
      <c r="V3" s="8">
        <v>419.9</v>
      </c>
    </row>
    <row r="4" spans="1:22" x14ac:dyDescent="0.35">
      <c r="A4" s="6" t="s">
        <v>32</v>
      </c>
      <c r="B4" s="8">
        <v>-322.80200000000002</v>
      </c>
      <c r="C4" s="8">
        <v>-303.87400000000002</v>
      </c>
      <c r="D4" s="8">
        <v>-271.90300000000002</v>
      </c>
      <c r="E4" s="8">
        <v>-301.68543300000005</v>
      </c>
      <c r="F4" s="8">
        <v>-306.70956699999999</v>
      </c>
      <c r="G4" s="8">
        <v>-300.60000000000002</v>
      </c>
      <c r="H4" s="8">
        <v>-290</v>
      </c>
      <c r="I4" s="8">
        <v>-315.60000000000002</v>
      </c>
      <c r="J4" s="8">
        <v>-332.5</v>
      </c>
      <c r="K4" s="8">
        <v>-289.8</v>
      </c>
      <c r="L4" s="8">
        <v>-275.7</v>
      </c>
      <c r="M4" s="8">
        <v>-345.1</v>
      </c>
      <c r="N4" s="8">
        <v>-304.2</v>
      </c>
      <c r="O4" s="8">
        <v>-307.39999999999998</v>
      </c>
      <c r="P4" s="8">
        <v>-262</v>
      </c>
      <c r="Q4" s="8">
        <v>-296.2</v>
      </c>
      <c r="R4" s="8">
        <v>-255.773</v>
      </c>
      <c r="S4" s="8">
        <v>-248.607</v>
      </c>
      <c r="T4" s="8">
        <v>-229.06</v>
      </c>
      <c r="U4" s="8">
        <v>-242.8</v>
      </c>
      <c r="V4" s="8">
        <v>-263.7</v>
      </c>
    </row>
    <row r="5" spans="1:22" s="30" customFormat="1" x14ac:dyDescent="0.35">
      <c r="A5" s="9" t="s">
        <v>33</v>
      </c>
      <c r="B5" s="19">
        <v>200.87599999999998</v>
      </c>
      <c r="C5" s="19">
        <v>162.66999999999999</v>
      </c>
      <c r="D5" s="19">
        <v>157.53899999999999</v>
      </c>
      <c r="E5" s="19">
        <v>190.037452</v>
      </c>
      <c r="F5" s="19">
        <v>186.72254800000002</v>
      </c>
      <c r="G5" s="19">
        <v>149</v>
      </c>
      <c r="H5" s="19">
        <v>159.19999999999999</v>
      </c>
      <c r="I5" s="19">
        <v>190.9</v>
      </c>
      <c r="J5" s="19">
        <v>200.7</v>
      </c>
      <c r="K5" s="19">
        <v>170.1</v>
      </c>
      <c r="L5" s="19">
        <v>147</v>
      </c>
      <c r="M5" s="19">
        <v>201.3</v>
      </c>
      <c r="N5" s="19">
        <v>192.4</v>
      </c>
      <c r="O5" s="19">
        <v>182.1</v>
      </c>
      <c r="P5" s="19">
        <v>153.60000000000002</v>
      </c>
      <c r="Q5" s="19">
        <v>195.5</v>
      </c>
      <c r="R5" s="19">
        <v>172.28400000000002</v>
      </c>
      <c r="S5" s="19">
        <v>147.98400000000001</v>
      </c>
      <c r="T5" s="19">
        <v>126.38</v>
      </c>
      <c r="U5" s="19">
        <v>122.09999999999997</v>
      </c>
      <c r="V5" s="19">
        <v>156.19999999999999</v>
      </c>
    </row>
    <row r="6" spans="1:22" s="30" customFormat="1" x14ac:dyDescent="0.35">
      <c r="A6" s="6"/>
      <c r="B6" s="8"/>
      <c r="C6" s="7"/>
      <c r="D6" s="7"/>
      <c r="E6" s="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22"/>
      <c r="T6" s="22"/>
      <c r="U6" s="22"/>
      <c r="V6" s="22"/>
    </row>
    <row r="7" spans="1:22" s="34" customFormat="1" x14ac:dyDescent="0.35">
      <c r="A7" s="39" t="s">
        <v>34</v>
      </c>
      <c r="B7" s="21">
        <v>-99.257999999999996</v>
      </c>
      <c r="C7" s="21">
        <v>-94.165999999999997</v>
      </c>
      <c r="D7" s="21">
        <v>-81.944999999999993</v>
      </c>
      <c r="E7" s="21">
        <v>-94.800854000000015</v>
      </c>
      <c r="F7" s="21">
        <v>-93.627145999999996</v>
      </c>
      <c r="G7" s="21">
        <v>-89.7</v>
      </c>
      <c r="H7" s="21">
        <v>-89.1</v>
      </c>
      <c r="I7" s="21">
        <v>-92</v>
      </c>
      <c r="J7" s="21">
        <v>-90.2</v>
      </c>
      <c r="K7" s="21">
        <v>-89.1</v>
      </c>
      <c r="L7" s="21">
        <v>-72.2</v>
      </c>
      <c r="M7" s="21">
        <v>-81.7</v>
      </c>
      <c r="N7" s="21">
        <v>-74.400000000000006</v>
      </c>
      <c r="O7" s="21">
        <v>-72.7</v>
      </c>
      <c r="P7" s="21">
        <v>-57.6</v>
      </c>
      <c r="Q7" s="21">
        <v>-68.5</v>
      </c>
      <c r="R7" s="21">
        <v>-66.099999999999994</v>
      </c>
      <c r="S7" s="21">
        <v>-60.6</v>
      </c>
      <c r="T7" s="21">
        <v>-56.9</v>
      </c>
      <c r="U7" s="21">
        <v>-61.7</v>
      </c>
      <c r="V7" s="21">
        <v>-71.099999999999994</v>
      </c>
    </row>
    <row r="8" spans="1:22" s="34" customFormat="1" x14ac:dyDescent="0.35">
      <c r="A8" s="39" t="s">
        <v>35</v>
      </c>
      <c r="B8" s="21">
        <v>-45.63</v>
      </c>
      <c r="C8" s="21">
        <v>-42.987000000000002</v>
      </c>
      <c r="D8" s="21">
        <v>-37.606999999999999</v>
      </c>
      <c r="E8" s="21">
        <v>-41.82779</v>
      </c>
      <c r="F8" s="21">
        <v>-39.595210000000002</v>
      </c>
      <c r="G8" s="21">
        <v>-39</v>
      </c>
      <c r="H8" s="21">
        <v>-29.6</v>
      </c>
      <c r="I8" s="21">
        <v>-34.1</v>
      </c>
      <c r="J8" s="21">
        <v>-33.9</v>
      </c>
      <c r="K8" s="21">
        <v>-38.099999999999994</v>
      </c>
      <c r="L8" s="21">
        <v>-26.599999999999998</v>
      </c>
      <c r="M8" s="21">
        <v>-28.400000000000002</v>
      </c>
      <c r="N8" s="21">
        <v>-26.3</v>
      </c>
      <c r="O8" s="21">
        <v>-29.6</v>
      </c>
      <c r="P8" s="21">
        <v>-20.9</v>
      </c>
      <c r="Q8" s="21">
        <v>-24.299999999999997</v>
      </c>
      <c r="R8" s="21">
        <v>-27.6</v>
      </c>
      <c r="S8" s="21">
        <v>-26.299999999999997</v>
      </c>
      <c r="T8" s="21">
        <v>-23.2</v>
      </c>
      <c r="U8" s="21">
        <v>-24.4</v>
      </c>
      <c r="V8" s="21">
        <v>-24</v>
      </c>
    </row>
    <row r="9" spans="1:22" x14ac:dyDescent="0.35">
      <c r="A9" s="13" t="s">
        <v>36</v>
      </c>
      <c r="B9" s="25">
        <v>2.1259999999999999</v>
      </c>
      <c r="C9" s="25">
        <v>2.2959999999999998</v>
      </c>
      <c r="D9" s="25">
        <v>0.34899999999999998</v>
      </c>
      <c r="E9" s="25">
        <v>0.69864699999999991</v>
      </c>
      <c r="F9" s="25">
        <v>-0.19964699999999999</v>
      </c>
      <c r="G9" s="25">
        <v>2.8</v>
      </c>
      <c r="H9" s="25">
        <v>12.8</v>
      </c>
      <c r="I9" s="25">
        <v>-0.3</v>
      </c>
      <c r="J9" s="25">
        <v>1.9</v>
      </c>
      <c r="K9" s="25">
        <v>3.6</v>
      </c>
      <c r="L9" s="25">
        <v>1.4</v>
      </c>
      <c r="M9" s="25">
        <v>-0.4</v>
      </c>
      <c r="N9" s="25">
        <v>2.6</v>
      </c>
      <c r="O9" s="25">
        <v>2.4</v>
      </c>
      <c r="P9" s="25">
        <v>-4.24</v>
      </c>
      <c r="Q9" s="25">
        <v>2.4</v>
      </c>
      <c r="R9" s="25">
        <v>2.2269999999999999</v>
      </c>
      <c r="S9" s="25">
        <v>2.1</v>
      </c>
      <c r="T9" s="25">
        <v>2.2999999999999998</v>
      </c>
      <c r="U9" s="25">
        <v>1.74</v>
      </c>
      <c r="V9" s="25">
        <v>-2.06</v>
      </c>
    </row>
    <row r="10" spans="1:22" s="30" customFormat="1" x14ac:dyDescent="0.35">
      <c r="A10" s="15" t="s">
        <v>8</v>
      </c>
      <c r="B10" s="16">
        <v>58.113999999999976</v>
      </c>
      <c r="C10" s="16">
        <v>27.812000000000001</v>
      </c>
      <c r="D10" s="16">
        <v>38.335999999999999</v>
      </c>
      <c r="E10" s="16">
        <v>54.107454999999987</v>
      </c>
      <c r="F10" s="16">
        <v>53.300545000000014</v>
      </c>
      <c r="G10" s="16">
        <v>23.1</v>
      </c>
      <c r="H10" s="16">
        <v>53.3</v>
      </c>
      <c r="I10" s="16">
        <v>64.5</v>
      </c>
      <c r="J10" s="16">
        <v>78.5</v>
      </c>
      <c r="K10" s="16">
        <v>46.6</v>
      </c>
      <c r="L10" s="16">
        <v>49.6</v>
      </c>
      <c r="M10" s="16">
        <v>90.8</v>
      </c>
      <c r="N10" s="16">
        <v>94.3</v>
      </c>
      <c r="O10" s="16">
        <v>82.2</v>
      </c>
      <c r="P10" s="16">
        <v>70.820000000000022</v>
      </c>
      <c r="Q10" s="16">
        <v>105.10000000000001</v>
      </c>
      <c r="R10" s="16">
        <v>80.807000000000031</v>
      </c>
      <c r="S10" s="16">
        <v>63.221000000000011</v>
      </c>
      <c r="T10" s="16">
        <v>48.493999999999986</v>
      </c>
      <c r="U10" s="16">
        <v>37.733999999999973</v>
      </c>
      <c r="V10" s="16">
        <v>59.033999999999992</v>
      </c>
    </row>
    <row r="11" spans="1:22" x14ac:dyDescent="0.35">
      <c r="A11" s="1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35">
      <c r="A12" s="17" t="s">
        <v>37</v>
      </c>
      <c r="B12" s="8">
        <v>-6.4930000000000003</v>
      </c>
      <c r="C12" s="8">
        <v>-6.6539999999999999</v>
      </c>
      <c r="D12" s="8">
        <v>-6.5830000000000002</v>
      </c>
      <c r="E12" s="8">
        <v>-6.5748220000000002</v>
      </c>
      <c r="F12" s="8">
        <v>-6.4381779999999997</v>
      </c>
      <c r="G12" s="8">
        <v>-6.5</v>
      </c>
      <c r="H12" s="8">
        <v>-6.7</v>
      </c>
      <c r="I12" s="8">
        <v>-6.5</v>
      </c>
      <c r="J12" s="8">
        <v>-6.3</v>
      </c>
      <c r="K12" s="8">
        <v>-6.2</v>
      </c>
      <c r="L12" s="8">
        <v>-5.9</v>
      </c>
      <c r="M12" s="8">
        <v>-5.9</v>
      </c>
      <c r="N12" s="8">
        <v>-5.9</v>
      </c>
      <c r="O12" s="8">
        <v>-5.7</v>
      </c>
      <c r="P12" s="8">
        <v>-5.66</v>
      </c>
      <c r="Q12" s="8">
        <v>-5.6</v>
      </c>
      <c r="R12" s="8">
        <v>-3.665</v>
      </c>
      <c r="S12" s="8">
        <v>-2.69</v>
      </c>
      <c r="T12" s="8">
        <v>-2.754</v>
      </c>
      <c r="U12" s="8">
        <v>-2.754</v>
      </c>
      <c r="V12" s="8">
        <v>-2.754</v>
      </c>
    </row>
    <row r="13" spans="1:22" s="34" customFormat="1" x14ac:dyDescent="0.35">
      <c r="A13" s="18" t="s">
        <v>38</v>
      </c>
      <c r="B13" s="19">
        <v>51.620999999999974</v>
      </c>
      <c r="C13" s="19">
        <v>21.158000000000001</v>
      </c>
      <c r="D13" s="19">
        <v>31.753</v>
      </c>
      <c r="E13" s="19">
        <v>47.53263299999999</v>
      </c>
      <c r="F13" s="19">
        <v>46.862367000000013</v>
      </c>
      <c r="G13" s="19">
        <v>16.600000000000001</v>
      </c>
      <c r="H13" s="19">
        <v>46.6</v>
      </c>
      <c r="I13" s="19">
        <v>58.1</v>
      </c>
      <c r="J13" s="19">
        <v>72.2</v>
      </c>
      <c r="K13" s="19">
        <v>40.4</v>
      </c>
      <c r="L13" s="19">
        <v>43.7</v>
      </c>
      <c r="M13" s="19">
        <v>84.9</v>
      </c>
      <c r="N13" s="19">
        <v>88.3</v>
      </c>
      <c r="O13" s="19">
        <v>76.5</v>
      </c>
      <c r="P13" s="19">
        <v>65.160000000000025</v>
      </c>
      <c r="Q13" s="19">
        <v>99.500000000000014</v>
      </c>
      <c r="R13" s="19">
        <v>77.142000000000024</v>
      </c>
      <c r="S13" s="19">
        <v>60.531000000000013</v>
      </c>
      <c r="T13" s="19">
        <v>45.739999999999988</v>
      </c>
      <c r="U13" s="19">
        <v>34.979999999999976</v>
      </c>
      <c r="V13" s="19">
        <v>56.279999999999994</v>
      </c>
    </row>
    <row r="14" spans="1:22" x14ac:dyDescent="0.35">
      <c r="A14" s="13" t="s">
        <v>39</v>
      </c>
      <c r="B14" s="25">
        <v>3.1110000000000002</v>
      </c>
      <c r="C14" s="25">
        <v>0.70699999999999996</v>
      </c>
      <c r="D14" s="25">
        <v>-2.1930000000000001</v>
      </c>
      <c r="E14" s="25">
        <v>-2.6861610000000002</v>
      </c>
      <c r="F14" s="25">
        <v>-8.7518390000000004</v>
      </c>
      <c r="G14" s="25">
        <v>10.7</v>
      </c>
      <c r="H14" s="25">
        <v>0</v>
      </c>
      <c r="I14" s="25">
        <v>-7.8</v>
      </c>
      <c r="J14" s="25">
        <v>-3.8</v>
      </c>
      <c r="K14" s="25">
        <v>5.2</v>
      </c>
      <c r="L14" s="25">
        <v>-5</v>
      </c>
      <c r="M14" s="25">
        <v>-3.7</v>
      </c>
      <c r="N14" s="25">
        <v>-2.2999999999999998</v>
      </c>
      <c r="O14" s="25">
        <v>-3.3</v>
      </c>
      <c r="P14" s="25">
        <v>-2.2999999999999998</v>
      </c>
      <c r="Q14" s="25">
        <v>-0.24000000000000002</v>
      </c>
      <c r="R14" s="25">
        <v>-4.66</v>
      </c>
      <c r="S14" s="25">
        <v>-35.5</v>
      </c>
      <c r="T14" s="25">
        <v>-1.7</v>
      </c>
      <c r="U14" s="25">
        <v>-25.36</v>
      </c>
      <c r="V14" s="25">
        <v>-2.8</v>
      </c>
    </row>
    <row r="15" spans="1:22" s="30" customFormat="1" x14ac:dyDescent="0.35">
      <c r="A15" s="20" t="s">
        <v>40</v>
      </c>
      <c r="B15" s="16">
        <v>54.731999999999971</v>
      </c>
      <c r="C15" s="16">
        <v>21.864999999999998</v>
      </c>
      <c r="D15" s="16">
        <v>29.56</v>
      </c>
      <c r="E15" s="16">
        <v>44.846471999999984</v>
      </c>
      <c r="F15" s="16">
        <v>38.110528000000016</v>
      </c>
      <c r="G15" s="16">
        <v>27.3</v>
      </c>
      <c r="H15" s="16">
        <v>46.6</v>
      </c>
      <c r="I15" s="16">
        <v>50.3</v>
      </c>
      <c r="J15" s="16">
        <v>68.400000000000006</v>
      </c>
      <c r="K15" s="16">
        <v>45.6</v>
      </c>
      <c r="L15" s="16">
        <v>38.700000000000003</v>
      </c>
      <c r="M15" s="16">
        <v>81.2</v>
      </c>
      <c r="N15" s="16">
        <v>86.1</v>
      </c>
      <c r="O15" s="16">
        <v>73.2</v>
      </c>
      <c r="P15" s="16">
        <v>62.860000000000028</v>
      </c>
      <c r="Q15" s="16">
        <v>99.260000000000019</v>
      </c>
      <c r="R15" s="16">
        <v>72.482000000000028</v>
      </c>
      <c r="S15" s="16">
        <v>25.031000000000013</v>
      </c>
      <c r="T15" s="16">
        <v>44.039999999999985</v>
      </c>
      <c r="U15" s="16">
        <v>9.6199999999999761</v>
      </c>
      <c r="V15" s="16">
        <v>53.48</v>
      </c>
    </row>
    <row r="16" spans="1:22" x14ac:dyDescent="0.35">
      <c r="A16" s="20"/>
      <c r="B16" s="16"/>
      <c r="C16" s="22"/>
      <c r="D16" s="22"/>
      <c r="E16" s="22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  <c r="T16" s="7"/>
      <c r="U16" s="7"/>
      <c r="V16" s="7"/>
    </row>
    <row r="17" spans="1:22" x14ac:dyDescent="0.35">
      <c r="A17" s="6" t="s">
        <v>41</v>
      </c>
      <c r="B17" s="8">
        <v>-12.791</v>
      </c>
      <c r="C17" s="8">
        <v>-3.8820000000000001</v>
      </c>
      <c r="D17" s="8">
        <v>-7.819</v>
      </c>
      <c r="E17" s="8">
        <v>-10.888950000000001</v>
      </c>
      <c r="F17" s="8">
        <v>-9.8680499999999984</v>
      </c>
      <c r="G17" s="8">
        <v>-8.1999999999999993</v>
      </c>
      <c r="H17" s="8">
        <v>-10.5</v>
      </c>
      <c r="I17" s="8">
        <v>-11.1</v>
      </c>
      <c r="J17" s="8">
        <v>-15.4</v>
      </c>
      <c r="K17" s="8">
        <v>-8.9</v>
      </c>
      <c r="L17" s="8">
        <v>-9.3000000000000007</v>
      </c>
      <c r="M17" s="8">
        <v>-19.7</v>
      </c>
      <c r="N17" s="8">
        <v>-20.2</v>
      </c>
      <c r="O17" s="8">
        <v>-17.399999999999999</v>
      </c>
      <c r="P17" s="8">
        <v>-14.3</v>
      </c>
      <c r="Q17" s="8">
        <v>-22.04</v>
      </c>
      <c r="R17" s="8">
        <v>-16.962</v>
      </c>
      <c r="S17" s="8">
        <v>-15.429</v>
      </c>
      <c r="T17" s="8">
        <v>-10</v>
      </c>
      <c r="U17" s="8">
        <v>-8.2600000000000016</v>
      </c>
      <c r="V17" s="8">
        <v>-11.9</v>
      </c>
    </row>
    <row r="18" spans="1:22" s="30" customFormat="1" x14ac:dyDescent="0.35">
      <c r="A18" s="9" t="s">
        <v>42</v>
      </c>
      <c r="B18" s="19">
        <v>41.940999999999974</v>
      </c>
      <c r="C18" s="19">
        <v>17.983000000000001</v>
      </c>
      <c r="D18" s="19">
        <v>21.741</v>
      </c>
      <c r="E18" s="19">
        <v>33.957521999999983</v>
      </c>
      <c r="F18" s="19">
        <v>28.242478000000013</v>
      </c>
      <c r="G18" s="19">
        <v>19.100000000000001</v>
      </c>
      <c r="H18" s="19">
        <v>36.1</v>
      </c>
      <c r="I18" s="19">
        <v>39.200000000000003</v>
      </c>
      <c r="J18" s="19">
        <v>52.9</v>
      </c>
      <c r="K18" s="19">
        <v>36.700000000000003</v>
      </c>
      <c r="L18" s="19">
        <v>29.4</v>
      </c>
      <c r="M18" s="19">
        <v>61.5</v>
      </c>
      <c r="N18" s="19">
        <v>65.8</v>
      </c>
      <c r="O18" s="19">
        <v>55.9</v>
      </c>
      <c r="P18" s="19">
        <v>48.560000000000031</v>
      </c>
      <c r="Q18" s="19">
        <v>77.220000000000027</v>
      </c>
      <c r="R18" s="19">
        <v>55.520000000000024</v>
      </c>
      <c r="S18" s="19">
        <v>9.6020000000000127</v>
      </c>
      <c r="T18" s="19">
        <v>34.039999999999985</v>
      </c>
      <c r="U18" s="19">
        <v>1.3599999999999746</v>
      </c>
      <c r="V18" s="19">
        <v>41.58</v>
      </c>
    </row>
    <row r="19" spans="1:22" s="30" customFormat="1" x14ac:dyDescent="0.35">
      <c r="A19" s="20"/>
      <c r="B19" s="16"/>
      <c r="C19" s="22"/>
      <c r="D19" s="22"/>
      <c r="E19" s="22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22"/>
      <c r="T19" s="22"/>
      <c r="U19" s="22"/>
      <c r="V19" s="22"/>
    </row>
    <row r="20" spans="1:22" x14ac:dyDescent="0.35">
      <c r="A20" s="20" t="s">
        <v>43</v>
      </c>
      <c r="B20" s="16"/>
      <c r="C20" s="22"/>
      <c r="D20" s="22"/>
      <c r="E20" s="22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7"/>
      <c r="T20" s="7"/>
      <c r="U20" s="7"/>
      <c r="V20" s="7"/>
    </row>
    <row r="21" spans="1:22" x14ac:dyDescent="0.35">
      <c r="A21" s="26" t="s">
        <v>44</v>
      </c>
      <c r="B21" s="35"/>
      <c r="C21" s="27"/>
      <c r="D21" s="27"/>
      <c r="E21" s="2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/>
      <c r="T21" s="7"/>
      <c r="U21" s="7"/>
      <c r="V21" s="7"/>
    </row>
    <row r="22" spans="1:22" x14ac:dyDescent="0.35">
      <c r="A22" t="s">
        <v>45</v>
      </c>
      <c r="B22" s="36">
        <v>-1.6E-2</v>
      </c>
      <c r="C22" s="36">
        <v>6.734</v>
      </c>
      <c r="D22" s="36">
        <v>-8.4760000000000009</v>
      </c>
      <c r="E22" s="36">
        <v>-6.9999999999999999E-6</v>
      </c>
      <c r="F22" s="36" t="s">
        <v>70</v>
      </c>
      <c r="G22" s="36">
        <v>-30.3</v>
      </c>
      <c r="H22" s="36">
        <v>5.6</v>
      </c>
      <c r="I22" s="36">
        <v>2</v>
      </c>
      <c r="J22" s="36">
        <v>-0.1</v>
      </c>
      <c r="K22" s="36">
        <v>12</v>
      </c>
      <c r="L22" s="36">
        <v>26.9</v>
      </c>
      <c r="M22" s="36">
        <v>29.9</v>
      </c>
      <c r="N22" s="36">
        <v>-0.1</v>
      </c>
      <c r="O22" s="36">
        <v>-11.1</v>
      </c>
      <c r="P22" s="36">
        <v>-2</v>
      </c>
      <c r="Q22" s="36">
        <v>6.3</v>
      </c>
      <c r="R22" s="36">
        <v>0.1</v>
      </c>
      <c r="S22" s="36">
        <v>-3.556</v>
      </c>
      <c r="T22" s="36">
        <v>0.54</v>
      </c>
      <c r="U22" s="36">
        <v>0.14000000000000001</v>
      </c>
      <c r="V22" s="36" t="s">
        <v>70</v>
      </c>
    </row>
    <row r="23" spans="1:22" x14ac:dyDescent="0.35">
      <c r="A23" s="6" t="s">
        <v>46</v>
      </c>
      <c r="B23" s="8">
        <v>4.0000000000000001E-3</v>
      </c>
      <c r="C23" s="8">
        <v>-1.383</v>
      </c>
      <c r="D23" s="8">
        <v>1.754</v>
      </c>
      <c r="E23" s="8">
        <v>1.9999999999999999E-6</v>
      </c>
      <c r="F23" s="8" t="s">
        <v>70</v>
      </c>
      <c r="G23" s="8">
        <v>6.3</v>
      </c>
      <c r="H23" s="8">
        <v>-1.1000000000000001</v>
      </c>
      <c r="I23" s="8">
        <v>-0.5</v>
      </c>
      <c r="J23" s="8">
        <v>0</v>
      </c>
      <c r="K23" s="8">
        <v>-1.7</v>
      </c>
      <c r="L23" s="8">
        <v>-5.9</v>
      </c>
      <c r="M23" s="8">
        <v>-6.6</v>
      </c>
      <c r="N23" s="8">
        <v>0</v>
      </c>
      <c r="O23" s="8">
        <v>2.2999999999999998</v>
      </c>
      <c r="P23" s="8">
        <v>0.44</v>
      </c>
      <c r="Q23" s="8">
        <v>-1.34</v>
      </c>
      <c r="R23" s="8">
        <v>0</v>
      </c>
      <c r="S23" s="8">
        <v>0.70399999999999996</v>
      </c>
      <c r="T23" s="8">
        <v>-0.1</v>
      </c>
      <c r="U23" s="8" t="s">
        <v>70</v>
      </c>
      <c r="V23" s="8" t="s">
        <v>70</v>
      </c>
    </row>
    <row r="24" spans="1:22" x14ac:dyDescent="0.35">
      <c r="A24" s="26" t="s">
        <v>47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22" x14ac:dyDescent="0.35">
      <c r="A25" s="6" t="s">
        <v>48</v>
      </c>
      <c r="B25" s="8">
        <v>-49.9</v>
      </c>
      <c r="C25" s="8">
        <v>15.1</v>
      </c>
      <c r="D25" s="8">
        <v>-1.3</v>
      </c>
      <c r="E25" s="8">
        <v>-8.7746500000000012</v>
      </c>
      <c r="F25" s="8">
        <v>38.067999999999998</v>
      </c>
      <c r="G25" s="8">
        <v>-32.4</v>
      </c>
      <c r="H25" s="8">
        <v>-26.2</v>
      </c>
      <c r="I25" s="8">
        <v>46.1</v>
      </c>
      <c r="J25" s="8">
        <v>12.1</v>
      </c>
      <c r="K25" s="8">
        <v>13.6</v>
      </c>
      <c r="L25" s="8">
        <v>12.7</v>
      </c>
      <c r="M25" s="8">
        <v>24.2</v>
      </c>
      <c r="N25" s="8">
        <v>4.5</v>
      </c>
      <c r="O25" s="8">
        <v>8.8000000000000007</v>
      </c>
      <c r="P25" s="8">
        <v>4.04</v>
      </c>
      <c r="Q25" s="8">
        <v>-8.6999999999999993</v>
      </c>
      <c r="R25" s="8">
        <v>13.762</v>
      </c>
      <c r="S25" s="8">
        <v>-21.591999999999999</v>
      </c>
      <c r="T25" s="8">
        <v>2.7</v>
      </c>
      <c r="U25" s="8">
        <v>-23.66</v>
      </c>
      <c r="V25" s="8">
        <v>23.84</v>
      </c>
    </row>
    <row r="26" spans="1:22" x14ac:dyDescent="0.35">
      <c r="A26" s="6" t="s">
        <v>49</v>
      </c>
      <c r="B26" s="8">
        <v>-1.738</v>
      </c>
      <c r="C26" s="8">
        <v>-1.8420000000000001</v>
      </c>
      <c r="D26" s="8">
        <v>-1.0169999999999999</v>
      </c>
      <c r="E26" s="8">
        <v>1.31595</v>
      </c>
      <c r="F26" s="8">
        <v>3.04305</v>
      </c>
      <c r="G26" s="8">
        <v>-1.9</v>
      </c>
      <c r="H26" s="8">
        <v>0.7</v>
      </c>
      <c r="I26" s="8">
        <v>-1.2</v>
      </c>
      <c r="J26" s="8">
        <v>1.9</v>
      </c>
      <c r="K26" s="8">
        <v>0.5</v>
      </c>
      <c r="L26" s="8">
        <v>-0.6</v>
      </c>
      <c r="M26" s="8">
        <v>-7</v>
      </c>
      <c r="N26" s="8">
        <v>1.9</v>
      </c>
      <c r="O26" s="8">
        <v>2.5</v>
      </c>
      <c r="P26" s="8">
        <v>-1.4</v>
      </c>
      <c r="Q26" s="8">
        <v>-1.6</v>
      </c>
      <c r="R26" s="8">
        <v>2.2559999999999998</v>
      </c>
      <c r="S26" s="8">
        <v>0.749</v>
      </c>
      <c r="T26" s="8">
        <v>1.2</v>
      </c>
      <c r="U26" s="8">
        <v>2.34</v>
      </c>
      <c r="V26" s="8">
        <v>-1.9</v>
      </c>
    </row>
    <row r="27" spans="1:22" x14ac:dyDescent="0.35">
      <c r="A27" s="6" t="s">
        <v>46</v>
      </c>
      <c r="B27" s="8">
        <v>0.3</v>
      </c>
      <c r="C27" s="8">
        <v>0.36499999999999999</v>
      </c>
      <c r="D27" s="8">
        <v>0.21</v>
      </c>
      <c r="E27" s="8">
        <v>-0.27113199999999993</v>
      </c>
      <c r="F27" s="8">
        <v>-0.62686800000000009</v>
      </c>
      <c r="G27" s="8">
        <v>0.4</v>
      </c>
      <c r="H27" s="8">
        <v>-0.2</v>
      </c>
      <c r="I27" s="8">
        <v>0.3</v>
      </c>
      <c r="J27" s="8">
        <v>-0.4</v>
      </c>
      <c r="K27" s="8">
        <v>-0.1</v>
      </c>
      <c r="L27" s="8">
        <v>0.1</v>
      </c>
      <c r="M27" s="8">
        <v>1.4</v>
      </c>
      <c r="N27" s="8">
        <v>-0.4</v>
      </c>
      <c r="O27" s="8">
        <v>-0.5</v>
      </c>
      <c r="P27" s="8">
        <v>0.24</v>
      </c>
      <c r="Q27" s="8">
        <v>0.4</v>
      </c>
      <c r="R27" s="8">
        <v>-0.46500000000000002</v>
      </c>
      <c r="S27" s="8">
        <v>-0.17499999999999999</v>
      </c>
      <c r="T27" s="8">
        <v>-0.3</v>
      </c>
      <c r="U27" s="8">
        <v>-0.5</v>
      </c>
      <c r="V27" s="8">
        <v>0.44</v>
      </c>
    </row>
    <row r="28" spans="1:22" s="30" customFormat="1" x14ac:dyDescent="0.35">
      <c r="A28" s="9" t="s">
        <v>50</v>
      </c>
      <c r="B28" s="19">
        <v>-9.4090000000000238</v>
      </c>
      <c r="C28" s="19">
        <v>37</v>
      </c>
      <c r="D28" s="19">
        <v>13</v>
      </c>
      <c r="E28" s="19">
        <v>26.227684999999983</v>
      </c>
      <c r="F28" s="19">
        <v>68.726660000000024</v>
      </c>
      <c r="G28" s="19">
        <v>-38.799999999999997</v>
      </c>
      <c r="H28" s="19">
        <v>15.1</v>
      </c>
      <c r="I28" s="19">
        <v>85.8</v>
      </c>
      <c r="J28" s="19">
        <v>66.5</v>
      </c>
      <c r="K28" s="19">
        <v>61</v>
      </c>
      <c r="L28" s="19">
        <v>62.6</v>
      </c>
      <c r="M28" s="19">
        <v>103.40000000000002</v>
      </c>
      <c r="N28" s="19">
        <v>71.8</v>
      </c>
      <c r="O28" s="19">
        <v>57.9</v>
      </c>
      <c r="P28" s="19">
        <v>49.880000000000031</v>
      </c>
      <c r="Q28" s="19">
        <v>72.28000000000003</v>
      </c>
      <c r="R28" s="19">
        <v>71.17300000000003</v>
      </c>
      <c r="S28" s="19">
        <v>-14.267999999999986</v>
      </c>
      <c r="T28" s="19">
        <v>38.079999999999991</v>
      </c>
      <c r="U28" s="19">
        <v>-20.320000000000025</v>
      </c>
      <c r="V28" s="19">
        <v>63.96</v>
      </c>
    </row>
    <row r="29" spans="1:22" s="30" customFormat="1" x14ac:dyDescent="0.35">
      <c r="A29" s="20"/>
      <c r="B29" s="38"/>
      <c r="D29" s="22"/>
      <c r="E29" s="2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22"/>
      <c r="T29" s="22"/>
      <c r="U29" s="22"/>
      <c r="V29" s="22"/>
    </row>
    <row r="30" spans="1:22" x14ac:dyDescent="0.35">
      <c r="A30" s="20" t="s">
        <v>51</v>
      </c>
      <c r="B30" s="38"/>
      <c r="C30" s="30"/>
      <c r="D30" s="22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7"/>
      <c r="T30" s="7"/>
      <c r="U30" s="7"/>
      <c r="V30" s="7"/>
    </row>
    <row r="31" spans="1:22" s="33" customFormat="1" x14ac:dyDescent="0.35">
      <c r="A31" s="6" t="s">
        <v>52</v>
      </c>
      <c r="B31" s="32">
        <v>0.99</v>
      </c>
      <c r="C31" s="32">
        <v>0.43</v>
      </c>
      <c r="D31" s="32">
        <v>0.51</v>
      </c>
      <c r="E31" s="32">
        <v>0.80258038496464346</v>
      </c>
      <c r="F31" s="32">
        <v>0.66750627049863931</v>
      </c>
      <c r="G31" s="32">
        <v>0.45</v>
      </c>
      <c r="H31" s="32">
        <v>0.85</v>
      </c>
      <c r="I31" s="32">
        <v>0.92600120287122556</v>
      </c>
      <c r="J31" s="32">
        <v>1.2510978675684021</v>
      </c>
      <c r="K31" s="32">
        <v>0.86803653690032145</v>
      </c>
      <c r="L31" s="32">
        <v>0.69474593629169135</v>
      </c>
      <c r="M31" s="32">
        <v>1.4532350190429402</v>
      </c>
      <c r="N31" s="32">
        <v>4.667926923268638</v>
      </c>
      <c r="O31" s="32">
        <v>3.9632112705257034</v>
      </c>
      <c r="P31" s="32">
        <v>3.4450866265106099</v>
      </c>
      <c r="Q31" s="32">
        <v>5.4770819989992532</v>
      </c>
      <c r="R31" s="32">
        <v>3.9756066319045988</v>
      </c>
      <c r="S31" s="32">
        <v>0.69176476653873376</v>
      </c>
      <c r="T31" s="32">
        <v>2.4490265309445118</v>
      </c>
      <c r="U31" s="32">
        <v>9.890401246665044E-2</v>
      </c>
      <c r="V31" s="32">
        <v>2.9964905327481728</v>
      </c>
    </row>
    <row r="32" spans="1:22" x14ac:dyDescent="0.35">
      <c r="A32" s="6" t="s">
        <v>73</v>
      </c>
      <c r="B32" s="24">
        <v>42310.430999999997</v>
      </c>
      <c r="C32" s="24">
        <v>42310.430999999997</v>
      </c>
      <c r="D32" s="24">
        <v>42310.430999999997</v>
      </c>
      <c r="E32" s="24">
        <v>42310.430999999997</v>
      </c>
      <c r="F32" s="24">
        <v>42310.430999999997</v>
      </c>
      <c r="G32" s="24">
        <v>42310.430999999997</v>
      </c>
      <c r="H32" s="24">
        <v>42310.430999999997</v>
      </c>
      <c r="I32" s="24">
        <v>42310.430999999997</v>
      </c>
      <c r="J32" s="24">
        <v>42310.430999999997</v>
      </c>
      <c r="K32" s="24">
        <v>42310.430999999997</v>
      </c>
      <c r="L32" s="24">
        <v>42310.430999999997</v>
      </c>
      <c r="M32" s="24">
        <v>42310.430999999997</v>
      </c>
      <c r="N32" s="24">
        <v>14103.477000000001</v>
      </c>
      <c r="O32" s="24">
        <v>14103.477000000001</v>
      </c>
      <c r="P32" s="24">
        <v>14070.309043835601</v>
      </c>
      <c r="Q32" s="24">
        <v>14059.131564102599</v>
      </c>
      <c r="R32" s="24">
        <v>14036.5913425414</v>
      </c>
      <c r="S32" s="24">
        <v>13968.9625111111</v>
      </c>
      <c r="T32" s="24">
        <v>13887.293</v>
      </c>
      <c r="U32" s="24">
        <v>13887.293</v>
      </c>
      <c r="V32" s="24">
        <v>13887.293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3C5C-2DB2-43C5-86C7-1DD684932D3B}">
  <dimension ref="A1:V32"/>
  <sheetViews>
    <sheetView workbookViewId="0">
      <selection activeCell="B27" sqref="B27"/>
    </sheetView>
  </sheetViews>
  <sheetFormatPr defaultColWidth="9.1796875" defaultRowHeight="14.5" x14ac:dyDescent="0.35"/>
  <cols>
    <col min="1" max="1" width="57.7265625" bestFit="1" customWidth="1"/>
    <col min="2" max="2" width="9.1796875" style="43" customWidth="1"/>
    <col min="3" max="4" width="9.1796875" customWidth="1"/>
    <col min="5" max="5" width="9.1796875" style="52" customWidth="1"/>
    <col min="6" max="14" width="9.1796875" style="43"/>
    <col min="15" max="15" width="9.1796875" style="44"/>
    <col min="16" max="18" width="9.1796875" style="43"/>
  </cols>
  <sheetData>
    <row r="1" spans="1:22" ht="23.5" x14ac:dyDescent="0.55000000000000004">
      <c r="A1" s="40" t="s">
        <v>74</v>
      </c>
      <c r="B1" s="41"/>
      <c r="C1" s="40"/>
      <c r="D1" s="40"/>
      <c r="E1" s="42"/>
    </row>
    <row r="2" spans="1:22" s="26" customFormat="1" ht="29" x14ac:dyDescent="0.35">
      <c r="A2" s="45" t="s">
        <v>1</v>
      </c>
      <c r="B2" s="112" t="s">
        <v>262</v>
      </c>
      <c r="C2" s="112" t="s">
        <v>259</v>
      </c>
      <c r="D2" s="112" t="s">
        <v>255</v>
      </c>
      <c r="E2" s="112" t="s">
        <v>252</v>
      </c>
      <c r="F2" s="112" t="s">
        <v>239</v>
      </c>
      <c r="G2" s="112" t="s">
        <v>76</v>
      </c>
      <c r="H2" s="112" t="s">
        <v>77</v>
      </c>
      <c r="I2" s="112" t="s">
        <v>78</v>
      </c>
      <c r="J2" s="112" t="s">
        <v>79</v>
      </c>
      <c r="K2" s="112" t="s">
        <v>80</v>
      </c>
      <c r="L2" s="112" t="s">
        <v>81</v>
      </c>
      <c r="M2" s="112" t="s">
        <v>82</v>
      </c>
      <c r="N2" s="112" t="s">
        <v>83</v>
      </c>
      <c r="O2" s="112" t="s">
        <v>84</v>
      </c>
      <c r="P2" s="112" t="s">
        <v>85</v>
      </c>
      <c r="Q2" s="112" t="s">
        <v>86</v>
      </c>
      <c r="R2" s="112" t="s">
        <v>65</v>
      </c>
      <c r="S2" s="112" t="s">
        <v>87</v>
      </c>
      <c r="T2" s="112" t="s">
        <v>88</v>
      </c>
      <c r="U2" s="112" t="s">
        <v>89</v>
      </c>
      <c r="V2" s="112" t="s">
        <v>69</v>
      </c>
    </row>
    <row r="3" spans="1:22" x14ac:dyDescent="0.35">
      <c r="A3" s="46" t="s">
        <v>2</v>
      </c>
      <c r="B3" s="7">
        <v>523.678</v>
      </c>
      <c r="C3" s="7">
        <v>1881.1410000000001</v>
      </c>
      <c r="D3" s="7">
        <v>1414.597</v>
      </c>
      <c r="E3" s="7">
        <v>985.15499999999997</v>
      </c>
      <c r="F3" s="7">
        <v>493.43211500000001</v>
      </c>
      <c r="G3" s="7">
        <v>1938.6</v>
      </c>
      <c r="H3" s="7">
        <v>1489</v>
      </c>
      <c r="I3" s="7">
        <v>1039.8</v>
      </c>
      <c r="J3" s="7">
        <v>533.20000000000005</v>
      </c>
      <c r="K3" s="7">
        <v>1925.6</v>
      </c>
      <c r="L3" s="7">
        <v>1465.7</v>
      </c>
      <c r="M3" s="7">
        <v>1043</v>
      </c>
      <c r="N3" s="7">
        <v>496.6</v>
      </c>
      <c r="O3" s="7">
        <v>1824.8</v>
      </c>
      <c r="P3" s="7">
        <v>1335.4</v>
      </c>
      <c r="Q3" s="7">
        <v>919.7</v>
      </c>
      <c r="R3" s="7">
        <v>428.05700000000002</v>
      </c>
      <c r="S3" s="7">
        <v>1536.83</v>
      </c>
      <c r="T3" s="7">
        <v>1140.2</v>
      </c>
      <c r="U3" s="7">
        <v>784.8</v>
      </c>
      <c r="V3" s="7">
        <v>419.9</v>
      </c>
    </row>
    <row r="4" spans="1:22" x14ac:dyDescent="0.35">
      <c r="A4" s="46" t="s">
        <v>3</v>
      </c>
      <c r="B4" s="7">
        <v>-322.80200000000002</v>
      </c>
      <c r="C4" s="7">
        <v>-1184.172</v>
      </c>
      <c r="D4" s="7">
        <v>-880.298</v>
      </c>
      <c r="E4" s="7">
        <v>-608.39499999999998</v>
      </c>
      <c r="F4" s="7">
        <v>-306.70956699999999</v>
      </c>
      <c r="G4" s="7">
        <v>-1238.8</v>
      </c>
      <c r="H4" s="7">
        <v>-938.2</v>
      </c>
      <c r="I4" s="7">
        <v>-648.1</v>
      </c>
      <c r="J4" s="7">
        <v>-332.5</v>
      </c>
      <c r="K4" s="7">
        <v>-1214.8</v>
      </c>
      <c r="L4" s="7">
        <v>-925</v>
      </c>
      <c r="M4" s="7">
        <v>-649.29999999999995</v>
      </c>
      <c r="N4" s="7">
        <v>-304.2</v>
      </c>
      <c r="O4" s="7">
        <v>-1121.4000000000001</v>
      </c>
      <c r="P4" s="7">
        <v>-814</v>
      </c>
      <c r="Q4" s="7">
        <v>-551.9</v>
      </c>
      <c r="R4" s="7">
        <v>-255.773</v>
      </c>
      <c r="S4" s="7">
        <v>-984.1</v>
      </c>
      <c r="T4" s="7">
        <v>-735.5</v>
      </c>
      <c r="U4" s="7">
        <v>-506.4</v>
      </c>
      <c r="V4" s="7">
        <v>-263.7</v>
      </c>
    </row>
    <row r="5" spans="1:22" s="26" customFormat="1" x14ac:dyDescent="0.35">
      <c r="A5" s="47" t="s">
        <v>4</v>
      </c>
      <c r="B5" s="10">
        <v>200.87599999999998</v>
      </c>
      <c r="C5" s="10">
        <v>696.96900000000005</v>
      </c>
      <c r="D5" s="10">
        <v>534.29899999999998</v>
      </c>
      <c r="E5" s="10">
        <v>376.76</v>
      </c>
      <c r="F5" s="10">
        <v>186.72254800000002</v>
      </c>
      <c r="G5" s="10">
        <v>699.8</v>
      </c>
      <c r="H5" s="10">
        <v>550.79999999999995</v>
      </c>
      <c r="I5" s="10">
        <v>391.7</v>
      </c>
      <c r="J5" s="10">
        <v>200.7</v>
      </c>
      <c r="K5" s="10">
        <v>710.8</v>
      </c>
      <c r="L5" s="10">
        <v>540.70000000000005</v>
      </c>
      <c r="M5" s="10">
        <v>393.70000000000005</v>
      </c>
      <c r="N5" s="10">
        <v>192.4</v>
      </c>
      <c r="O5" s="10">
        <v>703.5</v>
      </c>
      <c r="P5" s="10">
        <v>521.40000000000009</v>
      </c>
      <c r="Q5" s="10">
        <v>367.80000000000007</v>
      </c>
      <c r="R5" s="10">
        <v>172.28400000000002</v>
      </c>
      <c r="S5" s="10">
        <v>552.7299999999999</v>
      </c>
      <c r="T5" s="10">
        <v>404.70000000000005</v>
      </c>
      <c r="U5" s="10">
        <v>278.39999999999998</v>
      </c>
      <c r="V5" s="10">
        <v>156.19999999999999</v>
      </c>
    </row>
    <row r="6" spans="1:22" x14ac:dyDescent="0.35">
      <c r="A6" s="4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44" customFormat="1" x14ac:dyDescent="0.35">
      <c r="A7" s="57" t="s">
        <v>5</v>
      </c>
      <c r="B7" s="21">
        <v>-99.257999999999996</v>
      </c>
      <c r="C7" s="21">
        <v>-364.54</v>
      </c>
      <c r="D7" s="21">
        <v>-270.37299999999999</v>
      </c>
      <c r="E7" s="21">
        <v>-188.428</v>
      </c>
      <c r="F7" s="21">
        <v>-93.627145999999996</v>
      </c>
      <c r="G7" s="21">
        <v>-361</v>
      </c>
      <c r="H7" s="21">
        <v>-271.3</v>
      </c>
      <c r="I7" s="21">
        <v>-182.2</v>
      </c>
      <c r="J7" s="21">
        <v>-90.2</v>
      </c>
      <c r="K7" s="21">
        <v>-317.39999999999998</v>
      </c>
      <c r="L7" s="21">
        <v>-228.3</v>
      </c>
      <c r="M7" s="21">
        <v>-156.19999999999999</v>
      </c>
      <c r="N7" s="21">
        <v>-74.400000000000006</v>
      </c>
      <c r="O7" s="21">
        <v>-264.89999999999998</v>
      </c>
      <c r="P7" s="21">
        <v>-192.2</v>
      </c>
      <c r="Q7" s="21">
        <v>-134.6</v>
      </c>
      <c r="R7" s="21">
        <v>-66.099999999999994</v>
      </c>
      <c r="S7" s="21">
        <v>-250.3</v>
      </c>
      <c r="T7" s="21">
        <v>-189.7</v>
      </c>
      <c r="U7" s="21">
        <v>-132.80000000000001</v>
      </c>
      <c r="V7" s="21">
        <v>-71.099999999999994</v>
      </c>
    </row>
    <row r="8" spans="1:22" s="44" customFormat="1" x14ac:dyDescent="0.35">
      <c r="A8" s="57" t="s">
        <v>6</v>
      </c>
      <c r="B8" s="21">
        <v>-45.63</v>
      </c>
      <c r="C8" s="21">
        <v>-162.018</v>
      </c>
      <c r="D8" s="21">
        <v>-119.03</v>
      </c>
      <c r="E8" s="21">
        <v>-81.423000000000002</v>
      </c>
      <c r="F8" s="21">
        <v>-39.595210000000002</v>
      </c>
      <c r="G8" s="21">
        <v>-136.6</v>
      </c>
      <c r="H8" s="21">
        <v>-97.6</v>
      </c>
      <c r="I8" s="21">
        <v>-68</v>
      </c>
      <c r="J8" s="21">
        <v>-33.9</v>
      </c>
      <c r="K8" s="21">
        <v>-119.30000000000001</v>
      </c>
      <c r="L8" s="21">
        <v>-81.2</v>
      </c>
      <c r="M8" s="21">
        <v>-54.6</v>
      </c>
      <c r="N8" s="21">
        <v>-26.3</v>
      </c>
      <c r="O8" s="21">
        <v>-102.6</v>
      </c>
      <c r="P8" s="21">
        <v>-72.900000000000006</v>
      </c>
      <c r="Q8" s="21">
        <v>-52</v>
      </c>
      <c r="R8" s="21">
        <v>-27.6</v>
      </c>
      <c r="S8" s="21">
        <v>-97.9</v>
      </c>
      <c r="T8" s="21">
        <v>-71.699999999999989</v>
      </c>
      <c r="U8" s="21">
        <v>-48.4</v>
      </c>
      <c r="V8" s="21">
        <v>-24</v>
      </c>
    </row>
    <row r="9" spans="1:22" x14ac:dyDescent="0.35">
      <c r="A9" s="58" t="s">
        <v>7</v>
      </c>
      <c r="B9" s="54">
        <v>2.1259999999999999</v>
      </c>
      <c r="C9" s="54">
        <v>3.1440000000000001</v>
      </c>
      <c r="D9" s="54">
        <v>0.84799999999999998</v>
      </c>
      <c r="E9" s="54">
        <v>0.499</v>
      </c>
      <c r="F9" s="54">
        <v>-0.19964699999999999</v>
      </c>
      <c r="G9" s="54">
        <v>17.2</v>
      </c>
      <c r="H9" s="54">
        <v>14.4</v>
      </c>
      <c r="I9" s="54">
        <v>1.6</v>
      </c>
      <c r="J9" s="54">
        <v>1.9</v>
      </c>
      <c r="K9" s="54">
        <v>7.1</v>
      </c>
      <c r="L9" s="54">
        <v>3.5</v>
      </c>
      <c r="M9" s="54">
        <v>2.1</v>
      </c>
      <c r="N9" s="54">
        <v>2.6</v>
      </c>
      <c r="O9" s="54">
        <v>2.9</v>
      </c>
      <c r="P9" s="54">
        <v>0.46</v>
      </c>
      <c r="Q9" s="54">
        <v>4.66</v>
      </c>
      <c r="R9" s="54">
        <v>2.2269999999999999</v>
      </c>
      <c r="S9" s="54">
        <v>4</v>
      </c>
      <c r="T9" s="54">
        <v>1.94</v>
      </c>
      <c r="U9" s="54">
        <v>-0.44</v>
      </c>
      <c r="V9" s="54">
        <v>-2.06</v>
      </c>
    </row>
    <row r="10" spans="1:22" s="48" customFormat="1" x14ac:dyDescent="0.35">
      <c r="A10" s="59" t="s">
        <v>8</v>
      </c>
      <c r="B10" s="56">
        <v>58.113999999999976</v>
      </c>
      <c r="C10" s="56">
        <v>173.55600000000001</v>
      </c>
      <c r="D10" s="56">
        <v>145.744</v>
      </c>
      <c r="E10" s="56">
        <v>107.408</v>
      </c>
      <c r="F10" s="56">
        <v>53.300545000000014</v>
      </c>
      <c r="G10" s="56">
        <v>219.4</v>
      </c>
      <c r="H10" s="56">
        <v>196.3</v>
      </c>
      <c r="I10" s="56">
        <v>143</v>
      </c>
      <c r="J10" s="56">
        <v>78.5</v>
      </c>
      <c r="K10" s="56">
        <v>281.2</v>
      </c>
      <c r="L10" s="56">
        <v>234.6</v>
      </c>
      <c r="M10" s="56">
        <v>185.00000000000006</v>
      </c>
      <c r="N10" s="56">
        <v>94.3</v>
      </c>
      <c r="O10" s="56">
        <v>338.9</v>
      </c>
      <c r="P10" s="56">
        <v>256.76000000000005</v>
      </c>
      <c r="Q10" s="56">
        <v>185.86000000000007</v>
      </c>
      <c r="R10" s="56">
        <v>80.811000000000035</v>
      </c>
      <c r="S10" s="56">
        <v>208.52999999999989</v>
      </c>
      <c r="T10" s="56">
        <v>145.24000000000007</v>
      </c>
      <c r="U10" s="56">
        <v>96.759999999999962</v>
      </c>
      <c r="V10" s="56">
        <v>59.039999999999992</v>
      </c>
    </row>
    <row r="11" spans="1:22" x14ac:dyDescent="0.35">
      <c r="A11" s="57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x14ac:dyDescent="0.35">
      <c r="A12" s="39" t="s">
        <v>9</v>
      </c>
      <c r="B12" s="21">
        <v>-6.4930000000000003</v>
      </c>
      <c r="C12" s="21">
        <v>-26.2</v>
      </c>
      <c r="D12" s="21">
        <v>-19.596</v>
      </c>
      <c r="E12" s="21">
        <v>-13.013</v>
      </c>
      <c r="F12" s="21">
        <v>-6.4381779999999997</v>
      </c>
      <c r="G12" s="21">
        <v>-26</v>
      </c>
      <c r="H12" s="21">
        <v>-19.5</v>
      </c>
      <c r="I12" s="21">
        <v>-12.8</v>
      </c>
      <c r="J12" s="21">
        <v>-6.3</v>
      </c>
      <c r="K12" s="21">
        <v>-23.9</v>
      </c>
      <c r="L12" s="21">
        <v>-17.7</v>
      </c>
      <c r="M12" s="21">
        <v>-11.8</v>
      </c>
      <c r="N12" s="21">
        <v>-5.9</v>
      </c>
      <c r="O12" s="21">
        <v>-20.6</v>
      </c>
      <c r="P12" s="21">
        <v>-14.9</v>
      </c>
      <c r="Q12" s="21">
        <v>-9.24</v>
      </c>
      <c r="R12" s="21">
        <v>-3.665</v>
      </c>
      <c r="S12" s="21">
        <v>-10.952</v>
      </c>
      <c r="T12" s="21">
        <v>-8.2620000000000005</v>
      </c>
      <c r="U12" s="21">
        <v>-5.508</v>
      </c>
      <c r="V12" s="21">
        <v>-2.754</v>
      </c>
    </row>
    <row r="13" spans="1:22" s="26" customFormat="1" x14ac:dyDescent="0.35">
      <c r="A13" s="60" t="s">
        <v>10</v>
      </c>
      <c r="B13" s="61">
        <v>51.620999999999974</v>
      </c>
      <c r="C13" s="61">
        <v>147.30699999999999</v>
      </c>
      <c r="D13" s="61">
        <v>126.148</v>
      </c>
      <c r="E13" s="61">
        <v>94.394999999999996</v>
      </c>
      <c r="F13" s="61">
        <v>46.862367000000013</v>
      </c>
      <c r="G13" s="61">
        <v>193.5</v>
      </c>
      <c r="H13" s="61">
        <v>176.9</v>
      </c>
      <c r="I13" s="61">
        <v>130.30000000000001</v>
      </c>
      <c r="J13" s="61">
        <v>72.2</v>
      </c>
      <c r="K13" s="61">
        <v>257.3</v>
      </c>
      <c r="L13" s="61">
        <v>216.9</v>
      </c>
      <c r="M13" s="61">
        <v>173.20000000000005</v>
      </c>
      <c r="N13" s="61">
        <v>88.3</v>
      </c>
      <c r="O13" s="61">
        <v>318.3</v>
      </c>
      <c r="P13" s="61">
        <v>241.86000000000004</v>
      </c>
      <c r="Q13" s="61">
        <v>176.62000000000006</v>
      </c>
      <c r="R13" s="61">
        <v>77.146000000000029</v>
      </c>
      <c r="S13" s="61">
        <v>197.57799999999989</v>
      </c>
      <c r="T13" s="61">
        <v>136.97800000000007</v>
      </c>
      <c r="U13" s="61">
        <v>91.251999999999967</v>
      </c>
      <c r="V13" s="61">
        <v>56.285999999999994</v>
      </c>
    </row>
    <row r="14" spans="1:22" x14ac:dyDescent="0.35">
      <c r="A14" s="57" t="s">
        <v>11</v>
      </c>
      <c r="B14" s="21">
        <v>3.1110000000000002</v>
      </c>
      <c r="C14" s="21">
        <v>-12.923999999999999</v>
      </c>
      <c r="D14" s="21">
        <v>-13.631</v>
      </c>
      <c r="E14" s="21">
        <v>-11.438000000000001</v>
      </c>
      <c r="F14" s="21">
        <v>-8.7518390000000004</v>
      </c>
      <c r="G14" s="21">
        <v>-0.9</v>
      </c>
      <c r="H14" s="21">
        <v>-11.7</v>
      </c>
      <c r="I14" s="21">
        <v>-11.6</v>
      </c>
      <c r="J14" s="21">
        <v>-3.8</v>
      </c>
      <c r="K14" s="21">
        <v>-5.7</v>
      </c>
      <c r="L14" s="21">
        <v>-11</v>
      </c>
      <c r="M14" s="21">
        <v>-6</v>
      </c>
      <c r="N14" s="21">
        <v>-2.2999999999999998</v>
      </c>
      <c r="O14" s="21">
        <v>-10.4</v>
      </c>
      <c r="P14" s="21">
        <v>-7.1</v>
      </c>
      <c r="Q14" s="21">
        <v>-4.8600000000000003</v>
      </c>
      <c r="R14" s="21">
        <v>-4.66</v>
      </c>
      <c r="S14" s="21">
        <v>-65.366</v>
      </c>
      <c r="T14" s="21">
        <v>-29.9</v>
      </c>
      <c r="U14" s="21">
        <v>-28.14</v>
      </c>
      <c r="V14" s="21">
        <v>-2.8</v>
      </c>
    </row>
    <row r="15" spans="1:22" s="26" customFormat="1" x14ac:dyDescent="0.35">
      <c r="A15" s="60" t="s">
        <v>12</v>
      </c>
      <c r="B15" s="61">
        <v>54.731999999999971</v>
      </c>
      <c r="C15" s="61">
        <v>134.38300000000001</v>
      </c>
      <c r="D15" s="61">
        <v>112.517</v>
      </c>
      <c r="E15" s="61">
        <v>82.956999999999994</v>
      </c>
      <c r="F15" s="61">
        <v>38.110528000000016</v>
      </c>
      <c r="G15" s="61">
        <v>192.5</v>
      </c>
      <c r="H15" s="61">
        <v>165.2</v>
      </c>
      <c r="I15" s="61">
        <v>118.6</v>
      </c>
      <c r="J15" s="61">
        <v>68.400000000000006</v>
      </c>
      <c r="K15" s="61">
        <v>251.6</v>
      </c>
      <c r="L15" s="61">
        <v>205.9</v>
      </c>
      <c r="M15" s="61">
        <v>167.20000000000005</v>
      </c>
      <c r="N15" s="61">
        <v>86.1</v>
      </c>
      <c r="O15" s="61">
        <v>307.89999999999998</v>
      </c>
      <c r="P15" s="61">
        <v>234.76000000000005</v>
      </c>
      <c r="Q15" s="61">
        <v>171.76000000000005</v>
      </c>
      <c r="R15" s="61">
        <v>72.486000000000033</v>
      </c>
      <c r="S15" s="61">
        <v>132.21199999999988</v>
      </c>
      <c r="T15" s="61">
        <v>107.07800000000006</v>
      </c>
      <c r="U15" s="61">
        <v>63.111999999999966</v>
      </c>
      <c r="V15" s="61">
        <v>53.47999999999999</v>
      </c>
    </row>
    <row r="16" spans="1:22" s="26" customFormat="1" x14ac:dyDescent="0.35">
      <c r="A16" s="59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2" s="44" customFormat="1" x14ac:dyDescent="0.35">
      <c r="A17" s="57" t="s">
        <v>13</v>
      </c>
      <c r="B17" s="21">
        <v>-12.791</v>
      </c>
      <c r="C17" s="21">
        <v>-32.457999999999998</v>
      </c>
      <c r="D17" s="21">
        <v>-28.576000000000001</v>
      </c>
      <c r="E17" s="21">
        <v>-20.757000000000001</v>
      </c>
      <c r="F17" s="21">
        <v>-9.8680499999999984</v>
      </c>
      <c r="G17" s="21">
        <v>-45.2</v>
      </c>
      <c r="H17" s="21">
        <v>-37</v>
      </c>
      <c r="I17" s="21">
        <v>-26.5</v>
      </c>
      <c r="J17" s="21">
        <v>-15.4</v>
      </c>
      <c r="K17" s="21">
        <v>-58.1</v>
      </c>
      <c r="L17" s="21">
        <v>-49.2</v>
      </c>
      <c r="M17" s="21">
        <v>-39.9</v>
      </c>
      <c r="N17" s="21">
        <v>-20.2</v>
      </c>
      <c r="O17" s="21">
        <v>-70.7</v>
      </c>
      <c r="P17" s="21">
        <v>-53.3</v>
      </c>
      <c r="Q17" s="21">
        <v>-39</v>
      </c>
      <c r="R17" s="21">
        <v>-16.962</v>
      </c>
      <c r="S17" s="21">
        <v>-45.564</v>
      </c>
      <c r="T17" s="21">
        <v>-30.1</v>
      </c>
      <c r="U17" s="21">
        <v>-20.100000000000001</v>
      </c>
      <c r="V17" s="21">
        <v>-11.9</v>
      </c>
    </row>
    <row r="18" spans="1:22" s="26" customFormat="1" x14ac:dyDescent="0.35">
      <c r="A18" s="47" t="s">
        <v>14</v>
      </c>
      <c r="B18" s="10">
        <v>41.940999999999974</v>
      </c>
      <c r="C18" s="10">
        <v>101.925</v>
      </c>
      <c r="D18" s="10">
        <v>83.941000000000003</v>
      </c>
      <c r="E18" s="10">
        <v>62.2</v>
      </c>
      <c r="F18" s="10">
        <v>28.242478000000013</v>
      </c>
      <c r="G18" s="10">
        <v>147.30000000000001</v>
      </c>
      <c r="H18" s="10">
        <v>128.19999999999999</v>
      </c>
      <c r="I18" s="10">
        <v>92.1</v>
      </c>
      <c r="J18" s="10">
        <v>52.933999999999997</v>
      </c>
      <c r="K18" s="10">
        <v>193.4</v>
      </c>
      <c r="L18" s="10">
        <v>156.69999999999999</v>
      </c>
      <c r="M18" s="10">
        <v>127.30000000000004</v>
      </c>
      <c r="N18" s="10">
        <v>65.8</v>
      </c>
      <c r="O18" s="10">
        <v>237.3</v>
      </c>
      <c r="P18" s="10">
        <v>181.46000000000004</v>
      </c>
      <c r="Q18" s="10">
        <v>132.76000000000005</v>
      </c>
      <c r="R18" s="10">
        <v>55.524000000000029</v>
      </c>
      <c r="S18" s="10">
        <v>86.647999999999882</v>
      </c>
      <c r="T18" s="10">
        <v>76.978000000000065</v>
      </c>
      <c r="U18" s="10">
        <v>43.011999999999965</v>
      </c>
      <c r="V18" s="10">
        <v>41.579999999999991</v>
      </c>
    </row>
    <row r="19" spans="1:22" x14ac:dyDescent="0.35">
      <c r="A19" s="4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35">
      <c r="A20" s="50" t="s">
        <v>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x14ac:dyDescent="0.35">
      <c r="A21" s="50" t="s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x14ac:dyDescent="0.35">
      <c r="A22" s="51" t="s">
        <v>17</v>
      </c>
      <c r="B22" s="7">
        <v>-1.6E-2</v>
      </c>
      <c r="C22" s="7">
        <v>-1.742</v>
      </c>
      <c r="D22" s="7">
        <v>-8.4760000000000009</v>
      </c>
      <c r="E22" s="7">
        <v>-6.9999999999999999E-6</v>
      </c>
      <c r="F22" s="7" t="s">
        <v>70</v>
      </c>
      <c r="G22" s="7">
        <v>-22.8</v>
      </c>
      <c r="H22" s="7">
        <v>7.5</v>
      </c>
      <c r="I22" s="7">
        <v>1.9</v>
      </c>
      <c r="J22" s="7">
        <v>-0.1</v>
      </c>
      <c r="K22" s="7">
        <v>68.8</v>
      </c>
      <c r="L22" s="7">
        <v>56.8</v>
      </c>
      <c r="M22" s="7">
        <v>29.8</v>
      </c>
      <c r="N22" s="7">
        <v>-0.1</v>
      </c>
      <c r="O22" s="7">
        <v>-6.7</v>
      </c>
      <c r="P22" s="7">
        <v>4.4000000000000004</v>
      </c>
      <c r="Q22" s="7">
        <v>6.4</v>
      </c>
      <c r="R22" s="7">
        <v>0.1</v>
      </c>
      <c r="S22" s="7">
        <v>-2.8690000000000002</v>
      </c>
      <c r="T22" s="7">
        <v>0.7</v>
      </c>
      <c r="U22" s="7">
        <v>0.1</v>
      </c>
      <c r="V22" s="7" t="s">
        <v>70</v>
      </c>
    </row>
    <row r="23" spans="1:22" x14ac:dyDescent="0.35">
      <c r="A23" s="51" t="s">
        <v>18</v>
      </c>
      <c r="B23" s="7">
        <v>4.0000000000000001E-3</v>
      </c>
      <c r="C23" s="7">
        <v>0.372</v>
      </c>
      <c r="D23" s="7">
        <v>1.754</v>
      </c>
      <c r="E23" s="7">
        <v>1.9999999999999999E-6</v>
      </c>
      <c r="F23" s="7" t="s">
        <v>70</v>
      </c>
      <c r="G23" s="7">
        <v>4.7</v>
      </c>
      <c r="H23" s="7">
        <v>-1.5</v>
      </c>
      <c r="I23" s="7">
        <v>-0.5</v>
      </c>
      <c r="J23" s="7">
        <v>0</v>
      </c>
      <c r="K23" s="7">
        <v>-14.2</v>
      </c>
      <c r="L23" s="7">
        <v>-12.5</v>
      </c>
      <c r="M23" s="7">
        <v>-6.6</v>
      </c>
      <c r="N23" s="7">
        <v>0</v>
      </c>
      <c r="O23" s="7">
        <v>1.4</v>
      </c>
      <c r="P23" s="7">
        <v>-0.9</v>
      </c>
      <c r="Q23" s="7">
        <v>-1.34</v>
      </c>
      <c r="R23" s="7">
        <v>0</v>
      </c>
      <c r="S23" s="7">
        <v>0.56299999999999994</v>
      </c>
      <c r="T23" s="7">
        <v>-0.1</v>
      </c>
      <c r="U23" s="7" t="s">
        <v>70</v>
      </c>
      <c r="V23" s="7" t="s">
        <v>70</v>
      </c>
    </row>
    <row r="24" spans="1:22" x14ac:dyDescent="0.35">
      <c r="A24" s="50" t="s">
        <v>19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x14ac:dyDescent="0.35">
      <c r="A25" s="51" t="s">
        <v>20</v>
      </c>
      <c r="B25" s="7">
        <v>-49.9</v>
      </c>
      <c r="C25" s="7">
        <v>43.469000000000001</v>
      </c>
      <c r="D25" s="7">
        <v>28.1</v>
      </c>
      <c r="E25" s="7">
        <v>29.293349999999997</v>
      </c>
      <c r="F25" s="7">
        <v>38.067999999999998</v>
      </c>
      <c r="G25" s="7">
        <v>-0.3</v>
      </c>
      <c r="H25" s="7">
        <v>31.9</v>
      </c>
      <c r="I25" s="7">
        <v>58.1</v>
      </c>
      <c r="J25" s="7">
        <v>12.1</v>
      </c>
      <c r="K25" s="7">
        <v>54.9</v>
      </c>
      <c r="L25" s="7">
        <v>41.4</v>
      </c>
      <c r="M25" s="7">
        <v>28.7</v>
      </c>
      <c r="N25" s="7">
        <v>4.5</v>
      </c>
      <c r="O25" s="7">
        <v>17.8</v>
      </c>
      <c r="P25" s="7">
        <v>9</v>
      </c>
      <c r="Q25" s="7">
        <v>5</v>
      </c>
      <c r="R25" s="7">
        <v>13.662000000000001</v>
      </c>
      <c r="S25" s="7">
        <v>-18.692</v>
      </c>
      <c r="T25" s="7">
        <v>2.9</v>
      </c>
      <c r="U25" s="7">
        <v>0.2</v>
      </c>
      <c r="V25" s="7">
        <v>23.84</v>
      </c>
    </row>
    <row r="26" spans="1:22" x14ac:dyDescent="0.35">
      <c r="A26" s="51" t="s">
        <v>21</v>
      </c>
      <c r="B26" s="7">
        <v>-1.738</v>
      </c>
      <c r="C26" s="7">
        <v>1.5</v>
      </c>
      <c r="D26" s="7">
        <v>3.3420000000000001</v>
      </c>
      <c r="E26" s="7">
        <v>4.359</v>
      </c>
      <c r="F26" s="7">
        <v>3.04305</v>
      </c>
      <c r="G26" s="7">
        <v>-0.5</v>
      </c>
      <c r="H26" s="7">
        <v>1.4</v>
      </c>
      <c r="I26" s="7">
        <v>0.7</v>
      </c>
      <c r="J26" s="7">
        <v>1.9</v>
      </c>
      <c r="K26" s="7">
        <v>-5.3</v>
      </c>
      <c r="L26" s="7">
        <v>-5.8</v>
      </c>
      <c r="M26" s="7">
        <v>-5.0999999999999996</v>
      </c>
      <c r="N26" s="7">
        <v>1.9</v>
      </c>
      <c r="O26" s="7">
        <v>1.8</v>
      </c>
      <c r="P26" s="7">
        <v>-0.7</v>
      </c>
      <c r="Q26" s="7">
        <v>0.7</v>
      </c>
      <c r="R26" s="7">
        <v>2.2559999999999998</v>
      </c>
      <c r="S26" s="7">
        <v>2.2999999999999998</v>
      </c>
      <c r="T26" s="7">
        <v>1.6</v>
      </c>
      <c r="U26" s="7">
        <v>0.4</v>
      </c>
      <c r="V26" s="7">
        <v>-1.9</v>
      </c>
    </row>
    <row r="27" spans="1:22" x14ac:dyDescent="0.35">
      <c r="A27" s="46" t="s">
        <v>18</v>
      </c>
      <c r="B27" s="7">
        <v>0.3</v>
      </c>
      <c r="C27" s="7">
        <v>-0.32300000000000001</v>
      </c>
      <c r="D27" s="7">
        <v>-0.68799999999999994</v>
      </c>
      <c r="E27" s="7">
        <v>-0.89800000000000002</v>
      </c>
      <c r="F27" s="7">
        <v>-0.62686800000000009</v>
      </c>
      <c r="G27" s="7">
        <v>0.1</v>
      </c>
      <c r="H27" s="7">
        <v>-0.3</v>
      </c>
      <c r="I27" s="7">
        <v>-0.1</v>
      </c>
      <c r="J27" s="7">
        <v>-0.4</v>
      </c>
      <c r="K27" s="7">
        <v>1.1000000000000001</v>
      </c>
      <c r="L27" s="7">
        <v>1.2</v>
      </c>
      <c r="M27" s="7">
        <v>1.1000000000000001</v>
      </c>
      <c r="N27" s="7">
        <v>-0.4</v>
      </c>
      <c r="O27" s="7">
        <v>-0.4</v>
      </c>
      <c r="P27" s="7">
        <v>0.1</v>
      </c>
      <c r="Q27" s="7">
        <v>-0.14000000000000001</v>
      </c>
      <c r="R27" s="7">
        <v>-0.46500000000000002</v>
      </c>
      <c r="S27" s="7">
        <v>-0.51900000000000002</v>
      </c>
      <c r="T27" s="7">
        <v>-0.34</v>
      </c>
      <c r="U27" s="7">
        <v>-0.1</v>
      </c>
      <c r="V27" s="7">
        <v>0.44</v>
      </c>
    </row>
    <row r="28" spans="1:22" s="26" customFormat="1" x14ac:dyDescent="0.35">
      <c r="A28" s="47" t="s">
        <v>22</v>
      </c>
      <c r="B28" s="10">
        <v>-9.351000000000024</v>
      </c>
      <c r="C28" s="10">
        <v>145.19999999999999</v>
      </c>
      <c r="D28" s="10">
        <v>108.108</v>
      </c>
      <c r="E28" s="10">
        <v>95.054344999999998</v>
      </c>
      <c r="F28" s="10">
        <v>68.726660000000024</v>
      </c>
      <c r="G28" s="10">
        <v>128.6</v>
      </c>
      <c r="H28" s="10">
        <v>167.2</v>
      </c>
      <c r="I28" s="10">
        <v>152.30000000000001</v>
      </c>
      <c r="J28" s="10">
        <v>66.5</v>
      </c>
      <c r="K28" s="10">
        <v>298.7</v>
      </c>
      <c r="L28" s="10">
        <v>237.7</v>
      </c>
      <c r="M28" s="10">
        <v>175.20000000000005</v>
      </c>
      <c r="N28" s="10">
        <v>71.8</v>
      </c>
      <c r="O28" s="10">
        <v>251.3</v>
      </c>
      <c r="P28" s="10">
        <v>193.36000000000004</v>
      </c>
      <c r="Q28" s="10">
        <v>143.38000000000005</v>
      </c>
      <c r="R28" s="10">
        <v>71.077000000000027</v>
      </c>
      <c r="S28" s="10">
        <v>67.430999999999884</v>
      </c>
      <c r="T28" s="10">
        <v>81.738000000000071</v>
      </c>
      <c r="U28" s="10">
        <v>43.619999999999962</v>
      </c>
      <c r="V28" s="10">
        <v>63.959999999999987</v>
      </c>
    </row>
    <row r="29" spans="1:22" s="26" customFormat="1" x14ac:dyDescent="0.35">
      <c r="A29" s="4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x14ac:dyDescent="0.35">
      <c r="A30" s="50" t="s">
        <v>23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x14ac:dyDescent="0.35">
      <c r="A31" s="51" t="s">
        <v>54</v>
      </c>
      <c r="B31" s="23">
        <v>0.99</v>
      </c>
      <c r="C31" s="23">
        <v>2.41</v>
      </c>
      <c r="D31" s="23">
        <v>1.98</v>
      </c>
      <c r="E31" s="23">
        <v>1.470086655463283</v>
      </c>
      <c r="F31" s="23">
        <v>0.66750627049863931</v>
      </c>
      <c r="G31" s="23">
        <v>3.48</v>
      </c>
      <c r="H31" s="23">
        <v>3.03</v>
      </c>
      <c r="I31" s="23">
        <v>2.1770990704396276</v>
      </c>
      <c r="J31" s="23">
        <v>1.2510978675684021</v>
      </c>
      <c r="K31" s="23">
        <v>4.571993133324499</v>
      </c>
      <c r="L31" s="23">
        <v>3.7039565964241774</v>
      </c>
      <c r="M31" s="23">
        <v>3.0092106601324864</v>
      </c>
      <c r="N31" s="23">
        <v>4.667926923268638</v>
      </c>
      <c r="O31" s="23">
        <v>16.862725492440308</v>
      </c>
      <c r="P31" s="23">
        <v>12.900419856877328</v>
      </c>
      <c r="Q31" s="23">
        <v>9.459632809681791</v>
      </c>
      <c r="R31" s="23">
        <v>3.9756066319045988</v>
      </c>
      <c r="S31" s="23">
        <v>6.2361858426980685</v>
      </c>
      <c r="T31" s="23">
        <v>5.5444210761593355</v>
      </c>
      <c r="U31" s="23">
        <v>3.0953945452148233</v>
      </c>
      <c r="V31" s="23">
        <v>2.9964905327481728</v>
      </c>
    </row>
    <row r="32" spans="1:22" x14ac:dyDescent="0.35">
      <c r="A32" s="17" t="s">
        <v>75</v>
      </c>
      <c r="B32" s="24">
        <v>42310.430999999997</v>
      </c>
      <c r="C32" s="24">
        <v>42310.430999999997</v>
      </c>
      <c r="D32" s="24">
        <v>42310.430999999997</v>
      </c>
      <c r="E32" s="24">
        <v>42310.430999999997</v>
      </c>
      <c r="F32" s="24">
        <v>42310.430999999997</v>
      </c>
      <c r="G32" s="24">
        <v>42310.430999999997</v>
      </c>
      <c r="H32" s="24">
        <v>42310.430999999997</v>
      </c>
      <c r="I32" s="24">
        <v>42310.430999999997</v>
      </c>
      <c r="J32" s="24">
        <v>42310.430999999997</v>
      </c>
      <c r="K32" s="24">
        <v>42310.430999999997</v>
      </c>
      <c r="L32" s="24">
        <v>42310.430999999997</v>
      </c>
      <c r="M32" s="24">
        <v>42310.430999999997</v>
      </c>
      <c r="N32" s="24">
        <v>14103.477000000001</v>
      </c>
      <c r="O32" s="24">
        <v>14070.309043835601</v>
      </c>
      <c r="P32" s="24">
        <v>14059.131564102599</v>
      </c>
      <c r="Q32" s="24">
        <v>14036.5913425414</v>
      </c>
      <c r="R32" s="24">
        <v>13968.9625111111</v>
      </c>
      <c r="S32" s="24">
        <v>13887.293</v>
      </c>
      <c r="T32" s="24">
        <v>13887.293</v>
      </c>
      <c r="U32" s="24">
        <v>13887.293</v>
      </c>
      <c r="V32" s="24">
        <v>13887.293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3FAE-6C64-434A-B582-8AAB0B3A8BCB}">
  <dimension ref="A1:V32"/>
  <sheetViews>
    <sheetView workbookViewId="0">
      <selection activeCell="D36" sqref="D36"/>
    </sheetView>
  </sheetViews>
  <sheetFormatPr defaultColWidth="9.1796875" defaultRowHeight="14.5" x14ac:dyDescent="0.35"/>
  <cols>
    <col min="1" max="1" width="67" customWidth="1"/>
    <col min="2" max="2" width="9.1796875" style="43" customWidth="1"/>
    <col min="3" max="5" width="9.1796875" customWidth="1"/>
    <col min="6" max="18" width="9.1796875" style="43"/>
  </cols>
  <sheetData>
    <row r="1" spans="1:22" ht="23.5" x14ac:dyDescent="0.55000000000000004">
      <c r="A1" s="40" t="s">
        <v>90</v>
      </c>
      <c r="B1" s="41"/>
      <c r="C1" s="40"/>
      <c r="D1" s="40"/>
      <c r="E1" s="40"/>
    </row>
    <row r="2" spans="1:22" s="26" customFormat="1" ht="29" x14ac:dyDescent="0.35">
      <c r="A2" s="45" t="s">
        <v>1</v>
      </c>
      <c r="B2" s="112" t="s">
        <v>262</v>
      </c>
      <c r="C2" s="112" t="s">
        <v>259</v>
      </c>
      <c r="D2" s="112" t="s">
        <v>255</v>
      </c>
      <c r="E2" s="112" t="s">
        <v>252</v>
      </c>
      <c r="F2" s="112" t="s">
        <v>239</v>
      </c>
      <c r="G2" s="112" t="s">
        <v>76</v>
      </c>
      <c r="H2" s="112" t="s">
        <v>77</v>
      </c>
      <c r="I2" s="112" t="s">
        <v>78</v>
      </c>
      <c r="J2" s="112" t="s">
        <v>79</v>
      </c>
      <c r="K2" s="112" t="s">
        <v>80</v>
      </c>
      <c r="L2" s="112" t="s">
        <v>81</v>
      </c>
      <c r="M2" s="112" t="s">
        <v>82</v>
      </c>
      <c r="N2" s="112" t="s">
        <v>83</v>
      </c>
      <c r="O2" s="112" t="s">
        <v>84</v>
      </c>
      <c r="P2" s="112" t="s">
        <v>85</v>
      </c>
      <c r="Q2" s="112" t="s">
        <v>86</v>
      </c>
      <c r="R2" s="112" t="s">
        <v>65</v>
      </c>
      <c r="S2" s="113" t="s">
        <v>87</v>
      </c>
      <c r="T2" s="113" t="s">
        <v>88</v>
      </c>
      <c r="U2" s="113" t="s">
        <v>89</v>
      </c>
      <c r="V2" s="113" t="s">
        <v>69</v>
      </c>
    </row>
    <row r="3" spans="1:22" x14ac:dyDescent="0.35">
      <c r="A3" s="6" t="s">
        <v>31</v>
      </c>
      <c r="B3" s="8">
        <v>523.678</v>
      </c>
      <c r="C3" s="8">
        <v>1881.1410000000001</v>
      </c>
      <c r="D3" s="8">
        <v>1414.597</v>
      </c>
      <c r="E3" s="8">
        <v>985.15499999999997</v>
      </c>
      <c r="F3" s="8">
        <v>493.43211500000001</v>
      </c>
      <c r="G3" s="8">
        <v>1938.6</v>
      </c>
      <c r="H3" s="8">
        <v>1489</v>
      </c>
      <c r="I3" s="8">
        <v>1039.8</v>
      </c>
      <c r="J3" s="8">
        <v>533.20000000000005</v>
      </c>
      <c r="K3" s="8">
        <v>1925.6</v>
      </c>
      <c r="L3" s="8">
        <v>1465.7</v>
      </c>
      <c r="M3" s="8">
        <v>1043</v>
      </c>
      <c r="N3" s="8">
        <v>496.6</v>
      </c>
      <c r="O3" s="8">
        <v>1824.8</v>
      </c>
      <c r="P3" s="8">
        <v>1335.4</v>
      </c>
      <c r="Q3" s="8">
        <v>919.7</v>
      </c>
      <c r="R3" s="8">
        <v>428.05700000000002</v>
      </c>
      <c r="S3" s="8">
        <v>1536.83</v>
      </c>
      <c r="T3" s="8">
        <v>1140.2</v>
      </c>
      <c r="U3" s="8">
        <v>784.8</v>
      </c>
      <c r="V3" s="8">
        <v>419.9</v>
      </c>
    </row>
    <row r="4" spans="1:22" x14ac:dyDescent="0.35">
      <c r="A4" s="6" t="s">
        <v>32</v>
      </c>
      <c r="B4" s="25">
        <v>-322.80200000000002</v>
      </c>
      <c r="C4" s="25">
        <v>-1184.172</v>
      </c>
      <c r="D4" s="25">
        <v>-880.298</v>
      </c>
      <c r="E4" s="25">
        <v>-608.39499999999998</v>
      </c>
      <c r="F4" s="25">
        <v>-306.70956699999999</v>
      </c>
      <c r="G4" s="25">
        <v>-1238.8</v>
      </c>
      <c r="H4" s="25">
        <v>-938.2</v>
      </c>
      <c r="I4" s="25">
        <v>-648.1</v>
      </c>
      <c r="J4" s="25">
        <v>-332.5</v>
      </c>
      <c r="K4" s="25">
        <v>-1214.8</v>
      </c>
      <c r="L4" s="25">
        <v>-925</v>
      </c>
      <c r="M4" s="25">
        <v>-649.29999999999995</v>
      </c>
      <c r="N4" s="25">
        <v>-304.2</v>
      </c>
      <c r="O4" s="25">
        <v>-1121.4000000000001</v>
      </c>
      <c r="P4" s="25">
        <v>-814</v>
      </c>
      <c r="Q4" s="25">
        <v>-551.9</v>
      </c>
      <c r="R4" s="25">
        <v>-255.773</v>
      </c>
      <c r="S4" s="25">
        <v>-984.1</v>
      </c>
      <c r="T4" s="25">
        <v>-735.5</v>
      </c>
      <c r="U4" s="25">
        <v>-506.4</v>
      </c>
      <c r="V4" s="25">
        <v>-263.7</v>
      </c>
    </row>
    <row r="5" spans="1:22" s="26" customFormat="1" x14ac:dyDescent="0.35">
      <c r="A5" s="9" t="s">
        <v>33</v>
      </c>
      <c r="B5" s="16">
        <v>200.87599999999998</v>
      </c>
      <c r="C5" s="16">
        <v>696.96900000000005</v>
      </c>
      <c r="D5" s="16">
        <v>534.29899999999998</v>
      </c>
      <c r="E5" s="16">
        <v>376.76</v>
      </c>
      <c r="F5" s="16">
        <v>186.72254800000002</v>
      </c>
      <c r="G5" s="16">
        <v>699.8</v>
      </c>
      <c r="H5" s="16">
        <v>550.79999999999995</v>
      </c>
      <c r="I5" s="16">
        <v>391.7</v>
      </c>
      <c r="J5" s="16">
        <v>200.7</v>
      </c>
      <c r="K5" s="16">
        <v>710.8</v>
      </c>
      <c r="L5" s="16">
        <v>540.70000000000005</v>
      </c>
      <c r="M5" s="16">
        <v>393.70000000000005</v>
      </c>
      <c r="N5" s="16">
        <v>192.4</v>
      </c>
      <c r="O5" s="16">
        <v>703.5</v>
      </c>
      <c r="P5" s="16">
        <v>521.40000000000009</v>
      </c>
      <c r="Q5" s="16">
        <v>367.80000000000007</v>
      </c>
      <c r="R5" s="16">
        <v>172.28400000000002</v>
      </c>
      <c r="S5" s="16">
        <v>552.7299999999999</v>
      </c>
      <c r="T5" s="16">
        <v>404.70000000000005</v>
      </c>
      <c r="U5" s="16">
        <v>278.39999999999998</v>
      </c>
      <c r="V5" s="16">
        <v>156.19999999999999</v>
      </c>
    </row>
    <row r="6" spans="1:22" x14ac:dyDescent="0.35">
      <c r="A6" s="6"/>
      <c r="B6" s="8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7"/>
      <c r="T6" s="7"/>
      <c r="U6" s="7"/>
      <c r="V6" s="7"/>
    </row>
    <row r="7" spans="1:22" s="44" customFormat="1" x14ac:dyDescent="0.35">
      <c r="A7" s="39" t="s">
        <v>34</v>
      </c>
      <c r="B7" s="21">
        <v>-99.257999999999996</v>
      </c>
      <c r="C7" s="21">
        <v>-364.54</v>
      </c>
      <c r="D7" s="21">
        <v>-270.37299999999999</v>
      </c>
      <c r="E7" s="21">
        <v>-188.428</v>
      </c>
      <c r="F7" s="21">
        <v>-93.627145999999996</v>
      </c>
      <c r="G7" s="21">
        <v>-361</v>
      </c>
      <c r="H7" s="21">
        <v>-271.3</v>
      </c>
      <c r="I7" s="21">
        <v>-182.2</v>
      </c>
      <c r="J7" s="21">
        <v>-90.2</v>
      </c>
      <c r="K7" s="21">
        <v>-317.39999999999998</v>
      </c>
      <c r="L7" s="21">
        <v>-228.3</v>
      </c>
      <c r="M7" s="21">
        <v>-156.19999999999999</v>
      </c>
      <c r="N7" s="21">
        <v>-74.400000000000006</v>
      </c>
      <c r="O7" s="21">
        <v>-264.89999999999998</v>
      </c>
      <c r="P7" s="21">
        <v>-192.2</v>
      </c>
      <c r="Q7" s="21">
        <v>-134.6</v>
      </c>
      <c r="R7" s="21">
        <v>-66.099999999999994</v>
      </c>
      <c r="S7" s="21">
        <v>-250.3</v>
      </c>
      <c r="T7" s="21">
        <v>-189.7</v>
      </c>
      <c r="U7" s="21">
        <v>-132.80000000000001</v>
      </c>
      <c r="V7" s="21">
        <v>-71.099999999999994</v>
      </c>
    </row>
    <row r="8" spans="1:22" s="44" customFormat="1" x14ac:dyDescent="0.35">
      <c r="A8" s="39" t="s">
        <v>35</v>
      </c>
      <c r="B8" s="21">
        <v>-45.63</v>
      </c>
      <c r="C8" s="21">
        <v>-162.018</v>
      </c>
      <c r="D8" s="21">
        <v>-119.03</v>
      </c>
      <c r="E8" s="21">
        <v>-81.423000000000002</v>
      </c>
      <c r="F8" s="21">
        <v>-39.595210000000002</v>
      </c>
      <c r="G8" s="21">
        <v>-136.6</v>
      </c>
      <c r="H8" s="21">
        <v>-97.6</v>
      </c>
      <c r="I8" s="21">
        <v>-68</v>
      </c>
      <c r="J8" s="21">
        <v>-33.9</v>
      </c>
      <c r="K8" s="21">
        <v>-119.30000000000001</v>
      </c>
      <c r="L8" s="21">
        <v>-81.2</v>
      </c>
      <c r="M8" s="21">
        <v>-54.6</v>
      </c>
      <c r="N8" s="21">
        <v>-26.3</v>
      </c>
      <c r="O8" s="21">
        <v>-102.6</v>
      </c>
      <c r="P8" s="21">
        <v>-72.900000000000006</v>
      </c>
      <c r="Q8" s="21">
        <v>-52</v>
      </c>
      <c r="R8" s="21">
        <v>-27.6</v>
      </c>
      <c r="S8" s="21">
        <v>-97.9</v>
      </c>
      <c r="T8" s="21">
        <v>-71.699999999999989</v>
      </c>
      <c r="U8" s="21">
        <v>-48.4</v>
      </c>
      <c r="V8" s="21">
        <v>-24</v>
      </c>
    </row>
    <row r="9" spans="1:22" x14ac:dyDescent="0.35">
      <c r="A9" s="53" t="s">
        <v>36</v>
      </c>
      <c r="B9" s="54">
        <v>2.1259999999999999</v>
      </c>
      <c r="C9" s="54">
        <v>3.1440000000000001</v>
      </c>
      <c r="D9" s="54">
        <v>0.84799999999999998</v>
      </c>
      <c r="E9" s="54">
        <v>0.499</v>
      </c>
      <c r="F9" s="54">
        <v>-0.19964699999999999</v>
      </c>
      <c r="G9" s="54">
        <v>17.2</v>
      </c>
      <c r="H9" s="54">
        <v>14.4</v>
      </c>
      <c r="I9" s="54">
        <v>1.6</v>
      </c>
      <c r="J9" s="54">
        <v>1.9</v>
      </c>
      <c r="K9" s="54">
        <v>7.1</v>
      </c>
      <c r="L9" s="54">
        <v>3.5</v>
      </c>
      <c r="M9" s="54">
        <v>2.1</v>
      </c>
      <c r="N9" s="54">
        <v>2.6</v>
      </c>
      <c r="O9" s="54">
        <v>2.9</v>
      </c>
      <c r="P9" s="54">
        <v>0.46</v>
      </c>
      <c r="Q9" s="54">
        <v>4.66</v>
      </c>
      <c r="R9" s="54">
        <v>2.2269999999999999</v>
      </c>
      <c r="S9" s="54">
        <v>4</v>
      </c>
      <c r="T9" s="54">
        <v>1.94</v>
      </c>
      <c r="U9" s="54">
        <v>-0.44</v>
      </c>
      <c r="V9" s="54">
        <v>-2.06</v>
      </c>
    </row>
    <row r="10" spans="1:22" s="48" customFormat="1" x14ac:dyDescent="0.35">
      <c r="A10" s="55" t="s">
        <v>8</v>
      </c>
      <c r="B10" s="56">
        <v>58.113999999999976</v>
      </c>
      <c r="C10" s="56">
        <v>173.55600000000001</v>
      </c>
      <c r="D10" s="56">
        <v>145.744</v>
      </c>
      <c r="E10" s="56">
        <v>107.408</v>
      </c>
      <c r="F10" s="56">
        <v>53.300545000000014</v>
      </c>
      <c r="G10" s="56">
        <v>219.4</v>
      </c>
      <c r="H10" s="56">
        <v>196.3</v>
      </c>
      <c r="I10" s="56">
        <v>143</v>
      </c>
      <c r="J10" s="56">
        <v>78.5</v>
      </c>
      <c r="K10" s="56">
        <v>281.2</v>
      </c>
      <c r="L10" s="56">
        <v>234.6</v>
      </c>
      <c r="M10" s="56">
        <v>185.00000000000006</v>
      </c>
      <c r="N10" s="56">
        <v>94.3</v>
      </c>
      <c r="O10" s="56">
        <v>338.9</v>
      </c>
      <c r="P10" s="56">
        <v>256.76000000000005</v>
      </c>
      <c r="Q10" s="56">
        <v>185.86000000000007</v>
      </c>
      <c r="R10" s="56">
        <v>80.811000000000035</v>
      </c>
      <c r="S10" s="56">
        <v>208.52999999999989</v>
      </c>
      <c r="T10" s="56">
        <v>145.24000000000007</v>
      </c>
      <c r="U10" s="56">
        <v>96.759999999999962</v>
      </c>
      <c r="V10" s="56">
        <v>59.039999999999992</v>
      </c>
    </row>
    <row r="11" spans="1:22" x14ac:dyDescent="0.35">
      <c r="A11" s="6"/>
      <c r="B11" s="8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35">
      <c r="A12" s="17" t="s">
        <v>37</v>
      </c>
      <c r="B12" s="25">
        <v>-6.4930000000000003</v>
      </c>
      <c r="C12" s="25">
        <v>-26.2</v>
      </c>
      <c r="D12" s="25">
        <v>-19.596</v>
      </c>
      <c r="E12" s="25">
        <v>-13.013</v>
      </c>
      <c r="F12" s="25">
        <v>-6.4381779999999997</v>
      </c>
      <c r="G12" s="25">
        <v>-26</v>
      </c>
      <c r="H12" s="25">
        <v>-19.5</v>
      </c>
      <c r="I12" s="25">
        <v>-12.8</v>
      </c>
      <c r="J12" s="25">
        <v>-6.3</v>
      </c>
      <c r="K12" s="25">
        <v>-23.9</v>
      </c>
      <c r="L12" s="25">
        <v>-17.7</v>
      </c>
      <c r="M12" s="25">
        <v>-11.8</v>
      </c>
      <c r="N12" s="25">
        <v>-5.9</v>
      </c>
      <c r="O12" s="25">
        <v>-20.6</v>
      </c>
      <c r="P12" s="25">
        <v>-14.9</v>
      </c>
      <c r="Q12" s="25">
        <v>-9.24</v>
      </c>
      <c r="R12" s="25">
        <v>-3.665</v>
      </c>
      <c r="S12" s="25">
        <v>-10.952</v>
      </c>
      <c r="T12" s="25">
        <v>-8.2620000000000005</v>
      </c>
      <c r="U12" s="25">
        <v>-5.508</v>
      </c>
      <c r="V12" s="25">
        <v>-2.754</v>
      </c>
    </row>
    <row r="13" spans="1:22" s="26" customFormat="1" x14ac:dyDescent="0.35">
      <c r="A13" s="18" t="s">
        <v>38</v>
      </c>
      <c r="B13" s="16">
        <v>51.620999999999974</v>
      </c>
      <c r="C13" s="16">
        <v>147.30699999999999</v>
      </c>
      <c r="D13" s="16">
        <v>126.148</v>
      </c>
      <c r="E13" s="16">
        <v>94.394999999999996</v>
      </c>
      <c r="F13" s="16">
        <v>46.862367000000013</v>
      </c>
      <c r="G13" s="16">
        <v>193.5</v>
      </c>
      <c r="H13" s="16">
        <v>176.9</v>
      </c>
      <c r="I13" s="16">
        <v>130.30000000000001</v>
      </c>
      <c r="J13" s="16">
        <v>72.2</v>
      </c>
      <c r="K13" s="16">
        <v>257.3</v>
      </c>
      <c r="L13" s="16">
        <v>216.9</v>
      </c>
      <c r="M13" s="16">
        <v>173.20000000000005</v>
      </c>
      <c r="N13" s="16">
        <v>88.3</v>
      </c>
      <c r="O13" s="16">
        <v>318.3</v>
      </c>
      <c r="P13" s="16">
        <v>241.86000000000004</v>
      </c>
      <c r="Q13" s="16">
        <v>176.62000000000006</v>
      </c>
      <c r="R13" s="16">
        <v>77.146000000000029</v>
      </c>
      <c r="S13" s="16">
        <v>197.57799999999989</v>
      </c>
      <c r="T13" s="16">
        <v>136.97800000000007</v>
      </c>
      <c r="U13" s="16">
        <v>91.251999999999967</v>
      </c>
      <c r="V13" s="16">
        <v>56.285999999999994</v>
      </c>
    </row>
    <row r="14" spans="1:22" x14ac:dyDescent="0.35">
      <c r="A14" s="13" t="s">
        <v>39</v>
      </c>
      <c r="B14" s="25">
        <v>3.1110000000000002</v>
      </c>
      <c r="C14" s="25">
        <v>-12.923999999999999</v>
      </c>
      <c r="D14" s="25">
        <v>-13.631</v>
      </c>
      <c r="E14" s="25">
        <v>-11.438000000000001</v>
      </c>
      <c r="F14" s="25">
        <v>-8.7518390000000004</v>
      </c>
      <c r="G14" s="25">
        <v>-0.9</v>
      </c>
      <c r="H14" s="25">
        <v>-11.7</v>
      </c>
      <c r="I14" s="25">
        <v>-11.6</v>
      </c>
      <c r="J14" s="25">
        <v>-3.8</v>
      </c>
      <c r="K14" s="25">
        <v>-5.7</v>
      </c>
      <c r="L14" s="25">
        <v>-11</v>
      </c>
      <c r="M14" s="25">
        <v>-6</v>
      </c>
      <c r="N14" s="25">
        <v>-2.2999999999999998</v>
      </c>
      <c r="O14" s="25">
        <v>-10.4</v>
      </c>
      <c r="P14" s="25">
        <v>-7.1</v>
      </c>
      <c r="Q14" s="25">
        <v>-4.8600000000000003</v>
      </c>
      <c r="R14" s="25">
        <v>-4.66</v>
      </c>
      <c r="S14" s="25">
        <v>-65.366</v>
      </c>
      <c r="T14" s="25">
        <v>-29.9</v>
      </c>
      <c r="U14" s="25">
        <v>-28.14</v>
      </c>
      <c r="V14" s="25">
        <v>-2.8</v>
      </c>
    </row>
    <row r="15" spans="1:22" s="26" customFormat="1" x14ac:dyDescent="0.35">
      <c r="A15" s="20" t="s">
        <v>40</v>
      </c>
      <c r="B15" s="16">
        <v>54.731999999999971</v>
      </c>
      <c r="C15" s="16">
        <v>134.38300000000001</v>
      </c>
      <c r="D15" s="16">
        <v>112.517</v>
      </c>
      <c r="E15" s="16">
        <v>82.956999999999994</v>
      </c>
      <c r="F15" s="16">
        <v>38.110528000000016</v>
      </c>
      <c r="G15" s="16">
        <v>192.5</v>
      </c>
      <c r="H15" s="16">
        <v>165.2</v>
      </c>
      <c r="I15" s="16">
        <v>118.6</v>
      </c>
      <c r="J15" s="16">
        <v>68.400000000000006</v>
      </c>
      <c r="K15" s="16">
        <v>251.6</v>
      </c>
      <c r="L15" s="16">
        <v>205.9</v>
      </c>
      <c r="M15" s="16">
        <v>167.20000000000005</v>
      </c>
      <c r="N15" s="16">
        <v>86.1</v>
      </c>
      <c r="O15" s="16">
        <v>307.89999999999998</v>
      </c>
      <c r="P15" s="16">
        <v>234.76000000000005</v>
      </c>
      <c r="Q15" s="16">
        <v>171.76000000000005</v>
      </c>
      <c r="R15" s="16">
        <v>72.486000000000033</v>
      </c>
      <c r="S15" s="16">
        <v>132.21199999999988</v>
      </c>
      <c r="T15" s="16">
        <v>107.07800000000006</v>
      </c>
      <c r="U15" s="16">
        <v>63.111999999999966</v>
      </c>
      <c r="V15" s="16">
        <v>53.47999999999999</v>
      </c>
    </row>
    <row r="16" spans="1:22" s="26" customFormat="1" x14ac:dyDescent="0.35">
      <c r="A16" s="20"/>
      <c r="B16" s="16"/>
      <c r="C16" s="22"/>
      <c r="D16" s="22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2"/>
      <c r="T16" s="22"/>
      <c r="U16" s="22"/>
      <c r="V16" s="22"/>
    </row>
    <row r="17" spans="1:22" x14ac:dyDescent="0.35">
      <c r="A17" s="6" t="s">
        <v>41</v>
      </c>
      <c r="B17" s="25">
        <v>-12.791</v>
      </c>
      <c r="C17" s="25">
        <v>-32.457999999999998</v>
      </c>
      <c r="D17" s="25">
        <v>-28.576000000000001</v>
      </c>
      <c r="E17" s="25">
        <v>-20.757000000000001</v>
      </c>
      <c r="F17" s="25">
        <v>-9.8680499999999984</v>
      </c>
      <c r="G17" s="25">
        <v>-45.2</v>
      </c>
      <c r="H17" s="25">
        <v>-37</v>
      </c>
      <c r="I17" s="25">
        <v>-26.5</v>
      </c>
      <c r="J17" s="25">
        <v>-15.4</v>
      </c>
      <c r="K17" s="25">
        <v>-58.1</v>
      </c>
      <c r="L17" s="25">
        <v>-49.2</v>
      </c>
      <c r="M17" s="25">
        <v>-39.9</v>
      </c>
      <c r="N17" s="25">
        <v>-20.2</v>
      </c>
      <c r="O17" s="25">
        <v>-70.7</v>
      </c>
      <c r="P17" s="25">
        <v>-53.3</v>
      </c>
      <c r="Q17" s="25">
        <v>-39</v>
      </c>
      <c r="R17" s="25">
        <v>-16.962</v>
      </c>
      <c r="S17" s="25">
        <v>-45.564</v>
      </c>
      <c r="T17" s="25">
        <v>-30.1</v>
      </c>
      <c r="U17" s="25">
        <v>-20.100000000000001</v>
      </c>
      <c r="V17" s="25">
        <v>-11.9</v>
      </c>
    </row>
    <row r="18" spans="1:22" s="26" customFormat="1" x14ac:dyDescent="0.35">
      <c r="A18" s="9" t="s">
        <v>42</v>
      </c>
      <c r="B18" s="16">
        <v>41.940999999999974</v>
      </c>
      <c r="C18" s="16">
        <v>101.925</v>
      </c>
      <c r="D18" s="16">
        <v>83.941000000000003</v>
      </c>
      <c r="E18" s="16">
        <v>62.2</v>
      </c>
      <c r="F18" s="16">
        <v>28.242478000000013</v>
      </c>
      <c r="G18" s="16">
        <v>147.30000000000001</v>
      </c>
      <c r="H18" s="16">
        <v>128.19999999999999</v>
      </c>
      <c r="I18" s="16">
        <v>92.1</v>
      </c>
      <c r="J18" s="16">
        <v>52.933999999999997</v>
      </c>
      <c r="K18" s="16">
        <v>193.4</v>
      </c>
      <c r="L18" s="16">
        <v>156.69999999999999</v>
      </c>
      <c r="M18" s="16">
        <v>127.30000000000004</v>
      </c>
      <c r="N18" s="16">
        <v>65.8</v>
      </c>
      <c r="O18" s="16">
        <v>237.3</v>
      </c>
      <c r="P18" s="16">
        <v>181.46000000000004</v>
      </c>
      <c r="Q18" s="16">
        <v>132.76000000000005</v>
      </c>
      <c r="R18" s="16">
        <v>55.524000000000029</v>
      </c>
      <c r="S18" s="16">
        <v>86.647999999999882</v>
      </c>
      <c r="T18" s="16">
        <v>76.978000000000065</v>
      </c>
      <c r="U18" s="16">
        <v>43.011999999999965</v>
      </c>
      <c r="V18" s="16">
        <v>41.579999999999991</v>
      </c>
    </row>
    <row r="19" spans="1:22" x14ac:dyDescent="0.35">
      <c r="A19" s="20"/>
      <c r="B19" s="16"/>
      <c r="C19" s="22"/>
      <c r="D19" s="22"/>
      <c r="E19" s="16"/>
      <c r="F19" s="16"/>
      <c r="G19" s="16"/>
      <c r="H19" s="16"/>
      <c r="I19" s="16"/>
      <c r="J19" s="16"/>
      <c r="K19" s="16"/>
      <c r="L19" s="16"/>
      <c r="M19" s="8"/>
      <c r="N19" s="8"/>
      <c r="O19" s="8"/>
      <c r="P19" s="8"/>
      <c r="Q19" s="8"/>
      <c r="R19" s="8"/>
      <c r="S19" s="7"/>
      <c r="T19" s="7"/>
      <c r="U19" s="7"/>
      <c r="V19" s="7"/>
    </row>
    <row r="20" spans="1:22" x14ac:dyDescent="0.35">
      <c r="A20" s="20" t="s">
        <v>43</v>
      </c>
      <c r="B20" s="16"/>
      <c r="C20" s="22"/>
      <c r="D20" s="22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7"/>
      <c r="T20" s="7"/>
      <c r="U20" s="7"/>
      <c r="V20" s="7"/>
    </row>
    <row r="21" spans="1:22" x14ac:dyDescent="0.35">
      <c r="A21" s="26" t="s">
        <v>44</v>
      </c>
      <c r="B21" s="35"/>
      <c r="C21" s="27"/>
      <c r="D21" s="2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/>
      <c r="T21" s="7"/>
      <c r="U21" s="7"/>
      <c r="V21" s="7"/>
    </row>
    <row r="22" spans="1:22" x14ac:dyDescent="0.35">
      <c r="A22" t="s">
        <v>45</v>
      </c>
      <c r="B22" s="36">
        <v>-1.6E-2</v>
      </c>
      <c r="C22" s="62">
        <v>-1.742</v>
      </c>
      <c r="D22" s="62">
        <v>-8.4760000000000009</v>
      </c>
      <c r="E22" s="62">
        <v>-6.9999999999999999E-6</v>
      </c>
      <c r="F22" s="62" t="s">
        <v>70</v>
      </c>
      <c r="G22" s="62">
        <v>-22.8</v>
      </c>
      <c r="H22" s="62">
        <v>7.5</v>
      </c>
      <c r="I22" s="62">
        <v>1.9</v>
      </c>
      <c r="J22" s="62">
        <v>-0.1</v>
      </c>
      <c r="K22" s="62">
        <v>68.8</v>
      </c>
      <c r="L22" s="62">
        <v>56.8</v>
      </c>
      <c r="M22" s="62">
        <v>29.8</v>
      </c>
      <c r="N22" s="62">
        <v>-0.1</v>
      </c>
      <c r="O22" s="62">
        <v>-6.7</v>
      </c>
      <c r="P22" s="62">
        <v>4.4000000000000004</v>
      </c>
      <c r="Q22" s="62">
        <v>6.4</v>
      </c>
      <c r="R22" s="62">
        <v>0.1</v>
      </c>
      <c r="S22" s="62">
        <v>-2.8690000000000002</v>
      </c>
      <c r="T22" s="62">
        <v>0.7</v>
      </c>
      <c r="U22" s="62">
        <v>0.1</v>
      </c>
      <c r="V22" s="62" t="s">
        <v>70</v>
      </c>
    </row>
    <row r="23" spans="1:22" x14ac:dyDescent="0.35">
      <c r="A23" s="6" t="s">
        <v>46</v>
      </c>
      <c r="B23" s="8">
        <v>4.0000000000000001E-3</v>
      </c>
      <c r="C23" s="8">
        <v>0.372</v>
      </c>
      <c r="D23" s="8">
        <v>1.754</v>
      </c>
      <c r="E23" s="8">
        <v>1.9999999999999999E-6</v>
      </c>
      <c r="F23" s="8" t="s">
        <v>70</v>
      </c>
      <c r="G23" s="8">
        <v>4.7</v>
      </c>
      <c r="H23" s="8">
        <v>-1.5</v>
      </c>
      <c r="I23" s="8">
        <v>-0.5</v>
      </c>
      <c r="J23" s="8">
        <v>0</v>
      </c>
      <c r="K23" s="8">
        <v>-14.2</v>
      </c>
      <c r="L23" s="8">
        <v>-12.5</v>
      </c>
      <c r="M23" s="8">
        <v>-6.6</v>
      </c>
      <c r="N23" s="8">
        <v>0</v>
      </c>
      <c r="O23" s="8">
        <v>1.4</v>
      </c>
      <c r="P23" s="8">
        <v>-0.9</v>
      </c>
      <c r="Q23" s="8">
        <v>-1.34</v>
      </c>
      <c r="R23" s="8">
        <v>0</v>
      </c>
      <c r="S23" s="8">
        <v>0.56299999999999994</v>
      </c>
      <c r="T23" s="8">
        <v>-0.1</v>
      </c>
      <c r="U23" s="8" t="s">
        <v>70</v>
      </c>
      <c r="V23" s="8" t="s">
        <v>70</v>
      </c>
    </row>
    <row r="24" spans="1:22" x14ac:dyDescent="0.35">
      <c r="A24" s="26" t="s">
        <v>47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x14ac:dyDescent="0.35">
      <c r="A25" s="6" t="s">
        <v>48</v>
      </c>
      <c r="B25" s="8">
        <v>-49.9</v>
      </c>
      <c r="C25" s="8">
        <v>43.469000000000001</v>
      </c>
      <c r="D25" s="8">
        <v>28.1</v>
      </c>
      <c r="E25" s="8">
        <v>29.293349999999997</v>
      </c>
      <c r="F25" s="8">
        <v>38.067999999999998</v>
      </c>
      <c r="G25" s="8">
        <v>-0.3</v>
      </c>
      <c r="H25" s="8">
        <v>31.9</v>
      </c>
      <c r="I25" s="8">
        <v>58.1</v>
      </c>
      <c r="J25" s="8">
        <v>12.1</v>
      </c>
      <c r="K25" s="8">
        <v>54.9</v>
      </c>
      <c r="L25" s="8">
        <v>41.4</v>
      </c>
      <c r="M25" s="8">
        <v>28.7</v>
      </c>
      <c r="N25" s="8">
        <v>4.5</v>
      </c>
      <c r="O25" s="8">
        <v>17.8</v>
      </c>
      <c r="P25" s="8">
        <v>9</v>
      </c>
      <c r="Q25" s="8">
        <v>5</v>
      </c>
      <c r="R25" s="8">
        <v>13.662000000000001</v>
      </c>
      <c r="S25" s="8">
        <v>-18.692</v>
      </c>
      <c r="T25" s="8">
        <v>2.9</v>
      </c>
      <c r="U25" s="8">
        <v>0.2</v>
      </c>
      <c r="V25" s="8">
        <v>23.84</v>
      </c>
    </row>
    <row r="26" spans="1:22" x14ac:dyDescent="0.35">
      <c r="A26" s="6" t="s">
        <v>49</v>
      </c>
      <c r="B26" s="8">
        <v>-1.738</v>
      </c>
      <c r="C26" s="8">
        <v>1.5</v>
      </c>
      <c r="D26" s="8">
        <v>3.3420000000000001</v>
      </c>
      <c r="E26" s="8">
        <v>4.359</v>
      </c>
      <c r="F26" s="8">
        <v>3.04305</v>
      </c>
      <c r="G26" s="8">
        <v>-0.5</v>
      </c>
      <c r="H26" s="8">
        <v>1.4</v>
      </c>
      <c r="I26" s="8">
        <v>0.7</v>
      </c>
      <c r="J26" s="8">
        <v>1.9</v>
      </c>
      <c r="K26" s="8">
        <v>-5.3</v>
      </c>
      <c r="L26" s="8">
        <v>-5.8</v>
      </c>
      <c r="M26" s="8">
        <v>-5.0999999999999996</v>
      </c>
      <c r="N26" s="8">
        <v>1.9</v>
      </c>
      <c r="O26" s="8">
        <v>1.8</v>
      </c>
      <c r="P26" s="8">
        <v>-0.7</v>
      </c>
      <c r="Q26" s="8">
        <v>0.7</v>
      </c>
      <c r="R26" s="8">
        <v>2.2559999999999998</v>
      </c>
      <c r="S26" s="8">
        <v>2.2999999999999998</v>
      </c>
      <c r="T26" s="8">
        <v>1.6</v>
      </c>
      <c r="U26" s="8">
        <v>0.4</v>
      </c>
      <c r="V26" s="8">
        <v>-1.9</v>
      </c>
    </row>
    <row r="27" spans="1:22" x14ac:dyDescent="0.35">
      <c r="A27" s="6" t="s">
        <v>46</v>
      </c>
      <c r="B27" s="25">
        <v>0.3</v>
      </c>
      <c r="C27" s="25">
        <v>-0.32300000000000001</v>
      </c>
      <c r="D27" s="25">
        <v>-0.68799999999999994</v>
      </c>
      <c r="E27" s="25">
        <v>-0.89800000000000002</v>
      </c>
      <c r="F27" s="25">
        <v>-0.62686800000000009</v>
      </c>
      <c r="G27" s="25">
        <v>0.1</v>
      </c>
      <c r="H27" s="25">
        <v>-0.3</v>
      </c>
      <c r="I27" s="25">
        <v>-0.1</v>
      </c>
      <c r="J27" s="25">
        <v>-0.4</v>
      </c>
      <c r="K27" s="25">
        <v>1.1000000000000001</v>
      </c>
      <c r="L27" s="25">
        <v>1.2</v>
      </c>
      <c r="M27" s="25">
        <v>1.1000000000000001</v>
      </c>
      <c r="N27" s="25">
        <v>-0.4</v>
      </c>
      <c r="O27" s="25">
        <v>-0.4</v>
      </c>
      <c r="P27" s="25">
        <v>0.1</v>
      </c>
      <c r="Q27" s="25">
        <v>-0.14000000000000001</v>
      </c>
      <c r="R27" s="25">
        <v>-0.46500000000000002</v>
      </c>
      <c r="S27" s="25">
        <v>-0.51900000000000002</v>
      </c>
      <c r="T27" s="25">
        <v>-0.34</v>
      </c>
      <c r="U27" s="25">
        <v>-0.1</v>
      </c>
      <c r="V27" s="25">
        <v>0.44</v>
      </c>
    </row>
    <row r="28" spans="1:22" s="26" customFormat="1" x14ac:dyDescent="0.35">
      <c r="A28" s="9" t="s">
        <v>50</v>
      </c>
      <c r="B28" s="16">
        <v>-9.351000000000024</v>
      </c>
      <c r="C28" s="16">
        <v>145.19999999999999</v>
      </c>
      <c r="D28" s="16">
        <v>108.108</v>
      </c>
      <c r="E28" s="16">
        <v>95.054344999999998</v>
      </c>
      <c r="F28" s="16">
        <v>68.726660000000024</v>
      </c>
      <c r="G28" s="16">
        <v>128.6</v>
      </c>
      <c r="H28" s="16">
        <v>167.2</v>
      </c>
      <c r="I28" s="16">
        <v>152.30000000000001</v>
      </c>
      <c r="J28" s="16">
        <v>66.5</v>
      </c>
      <c r="K28" s="16">
        <v>298.7</v>
      </c>
      <c r="L28" s="16">
        <v>237.7</v>
      </c>
      <c r="M28" s="16">
        <v>175.20000000000005</v>
      </c>
      <c r="N28" s="16">
        <v>71.8</v>
      </c>
      <c r="O28" s="16">
        <v>251.3</v>
      </c>
      <c r="P28" s="16">
        <v>193.36000000000004</v>
      </c>
      <c r="Q28" s="16">
        <v>143.38000000000005</v>
      </c>
      <c r="R28" s="16">
        <v>71.077000000000027</v>
      </c>
      <c r="S28" s="16">
        <v>67.430999999999884</v>
      </c>
      <c r="T28" s="16">
        <v>81.738000000000071</v>
      </c>
      <c r="U28" s="16">
        <v>43.619999999999962</v>
      </c>
      <c r="V28" s="16">
        <v>63.959999999999987</v>
      </c>
    </row>
    <row r="29" spans="1:22" s="26" customFormat="1" x14ac:dyDescent="0.35">
      <c r="A29" s="20"/>
      <c r="B29" s="16"/>
      <c r="C29" s="22"/>
      <c r="D29" s="22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22"/>
      <c r="T29" s="22"/>
      <c r="U29" s="22"/>
      <c r="V29" s="22"/>
    </row>
    <row r="30" spans="1:22" x14ac:dyDescent="0.35">
      <c r="A30" s="20" t="s">
        <v>51</v>
      </c>
      <c r="B30" s="16"/>
      <c r="C30" s="22"/>
      <c r="D30" s="22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7"/>
      <c r="T30" s="7"/>
      <c r="U30" s="7"/>
      <c r="V30" s="7"/>
    </row>
    <row r="31" spans="1:22" x14ac:dyDescent="0.35">
      <c r="A31" s="6" t="s">
        <v>52</v>
      </c>
      <c r="B31" s="32">
        <v>0.99</v>
      </c>
      <c r="C31" s="32">
        <v>2.41</v>
      </c>
      <c r="D31" s="32">
        <v>1.98</v>
      </c>
      <c r="E31" s="32">
        <v>1.470086655463283</v>
      </c>
      <c r="F31" s="32">
        <v>0.66750627049863931</v>
      </c>
      <c r="G31" s="32">
        <v>3.48</v>
      </c>
      <c r="H31" s="32">
        <v>3.03</v>
      </c>
      <c r="I31" s="32">
        <v>2.1770990704396276</v>
      </c>
      <c r="J31" s="32">
        <v>1.2510978675684021</v>
      </c>
      <c r="K31" s="32">
        <v>4.571993133324499</v>
      </c>
      <c r="L31" s="32">
        <v>3.7039565964241774</v>
      </c>
      <c r="M31" s="32">
        <v>3.0092106601324864</v>
      </c>
      <c r="N31" s="32">
        <v>4.667926923268638</v>
      </c>
      <c r="O31" s="32">
        <v>16.862725492440308</v>
      </c>
      <c r="P31" s="32">
        <v>12.900419856877328</v>
      </c>
      <c r="Q31" s="32">
        <v>9.459632809681791</v>
      </c>
      <c r="R31" s="32">
        <v>3.9756066319045988</v>
      </c>
      <c r="S31" s="32">
        <v>6.2361858426980685</v>
      </c>
      <c r="T31" s="32">
        <v>5.5444210761593355</v>
      </c>
      <c r="U31" s="32">
        <v>3.0953945452148233</v>
      </c>
      <c r="V31" s="32">
        <v>2.9964905327481728</v>
      </c>
    </row>
    <row r="32" spans="1:22" x14ac:dyDescent="0.35">
      <c r="A32" s="6" t="s">
        <v>73</v>
      </c>
      <c r="B32" s="24">
        <v>42310.430999999997</v>
      </c>
      <c r="C32" s="24">
        <v>42310.430999999997</v>
      </c>
      <c r="D32" s="24">
        <v>42310.430999999997</v>
      </c>
      <c r="E32" s="24">
        <v>42310.430999999997</v>
      </c>
      <c r="F32" s="24">
        <v>42310.430999999997</v>
      </c>
      <c r="G32" s="24">
        <v>42310.430999999997</v>
      </c>
      <c r="H32" s="24">
        <v>42310.430999999997</v>
      </c>
      <c r="I32" s="24">
        <v>42310.430999999997</v>
      </c>
      <c r="J32" s="24">
        <v>42310.430999999997</v>
      </c>
      <c r="K32" s="24">
        <v>42310.430999999997</v>
      </c>
      <c r="L32" s="24">
        <v>42310.430999999997</v>
      </c>
      <c r="M32" s="24">
        <v>42310.430999999997</v>
      </c>
      <c r="N32" s="24">
        <v>14103.477000000001</v>
      </c>
      <c r="O32" s="24">
        <v>14070.309043835601</v>
      </c>
      <c r="P32" s="24">
        <v>14059.131564102599</v>
      </c>
      <c r="Q32" s="24">
        <v>14036.5913425414</v>
      </c>
      <c r="R32" s="24">
        <v>13968.9625111111</v>
      </c>
      <c r="S32" s="24">
        <v>13887.293</v>
      </c>
      <c r="T32" s="24">
        <v>13887.293</v>
      </c>
      <c r="U32" s="24">
        <v>13887.293</v>
      </c>
      <c r="V32" s="24">
        <v>13887.293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C3040-B8BB-4F8E-99CC-C6E3DB9C0888}">
  <dimension ref="A1:F32"/>
  <sheetViews>
    <sheetView workbookViewId="0">
      <selection activeCell="J36" sqref="J36"/>
    </sheetView>
  </sheetViews>
  <sheetFormatPr defaultRowHeight="14.5" x14ac:dyDescent="0.35"/>
  <cols>
    <col min="1" max="1" width="55.1796875" bestFit="1" customWidth="1"/>
    <col min="2" max="2" width="9.1796875" customWidth="1"/>
    <col min="3" max="5" width="9.1796875" style="43"/>
  </cols>
  <sheetData>
    <row r="1" spans="1:6" ht="23.5" x14ac:dyDescent="0.55000000000000004">
      <c r="A1" s="40" t="s">
        <v>94</v>
      </c>
      <c r="B1" s="40"/>
    </row>
    <row r="2" spans="1:6" x14ac:dyDescent="0.35">
      <c r="A2" s="45" t="s">
        <v>1</v>
      </c>
      <c r="B2" s="74" t="s">
        <v>257</v>
      </c>
      <c r="C2" s="74" t="s">
        <v>25</v>
      </c>
      <c r="D2" s="74" t="s">
        <v>26</v>
      </c>
      <c r="E2" s="74" t="s">
        <v>27</v>
      </c>
      <c r="F2" s="74" t="s">
        <v>28</v>
      </c>
    </row>
    <row r="3" spans="1:6" x14ac:dyDescent="0.35">
      <c r="A3" s="50" t="s">
        <v>95</v>
      </c>
      <c r="B3" s="27"/>
      <c r="C3" s="63"/>
      <c r="D3" s="63"/>
      <c r="E3" s="63"/>
      <c r="F3" s="64"/>
    </row>
    <row r="4" spans="1:6" x14ac:dyDescent="0.35">
      <c r="A4" s="50"/>
      <c r="B4" s="27"/>
      <c r="C4" s="63"/>
      <c r="D4" s="63"/>
      <c r="E4" s="63"/>
      <c r="F4" s="64"/>
    </row>
    <row r="5" spans="1:6" x14ac:dyDescent="0.35">
      <c r="A5" s="50" t="s">
        <v>96</v>
      </c>
      <c r="B5" s="27"/>
      <c r="C5" s="63"/>
      <c r="D5" s="63"/>
      <c r="E5" s="63"/>
      <c r="F5" s="64"/>
    </row>
    <row r="6" spans="1:6" s="44" customFormat="1" x14ac:dyDescent="0.35">
      <c r="A6" s="66" t="s">
        <v>97</v>
      </c>
      <c r="B6" s="67">
        <v>298.23</v>
      </c>
      <c r="C6" s="67">
        <v>289</v>
      </c>
      <c r="D6" s="67">
        <v>288.60000000000002</v>
      </c>
      <c r="E6" s="67">
        <v>270.10000000000002</v>
      </c>
      <c r="F6" s="67">
        <v>216.7</v>
      </c>
    </row>
    <row r="7" spans="1:6" s="44" customFormat="1" x14ac:dyDescent="0.35">
      <c r="A7" s="66" t="s">
        <v>98</v>
      </c>
      <c r="B7" s="67">
        <v>229.30799999999999</v>
      </c>
      <c r="C7" s="67">
        <v>245.5</v>
      </c>
      <c r="D7" s="67">
        <v>265.89999999999998</v>
      </c>
      <c r="E7" s="67">
        <v>264.8</v>
      </c>
      <c r="F7" s="67">
        <v>147.30000000000001</v>
      </c>
    </row>
    <row r="8" spans="1:6" x14ac:dyDescent="0.35">
      <c r="A8" s="57" t="s">
        <v>99</v>
      </c>
      <c r="B8" s="67">
        <v>177.90199999999999</v>
      </c>
      <c r="C8" s="67">
        <v>171.6</v>
      </c>
      <c r="D8" s="67">
        <v>166.7</v>
      </c>
      <c r="E8" s="67">
        <v>138.5</v>
      </c>
      <c r="F8" s="67">
        <v>135.30000000000001</v>
      </c>
    </row>
    <row r="9" spans="1:6" x14ac:dyDescent="0.35">
      <c r="A9" s="57" t="s">
        <v>100</v>
      </c>
      <c r="B9" s="67">
        <v>90.745000000000005</v>
      </c>
      <c r="C9" s="67">
        <v>103.2</v>
      </c>
      <c r="D9" s="67">
        <v>88.7</v>
      </c>
      <c r="E9" s="67">
        <v>43.6</v>
      </c>
      <c r="F9" s="67">
        <v>47.823999999999998</v>
      </c>
    </row>
    <row r="10" spans="1:6" x14ac:dyDescent="0.35">
      <c r="A10" s="57" t="s">
        <v>101</v>
      </c>
      <c r="B10" s="67">
        <v>6.4610000000000003</v>
      </c>
      <c r="C10" s="67">
        <v>4.7</v>
      </c>
      <c r="D10" s="67">
        <v>4.0999999999999996</v>
      </c>
      <c r="E10" s="67">
        <v>4</v>
      </c>
      <c r="F10" s="67">
        <v>4.4779999999999998</v>
      </c>
    </row>
    <row r="11" spans="1:6" x14ac:dyDescent="0.35">
      <c r="A11" s="57" t="s">
        <v>102</v>
      </c>
      <c r="B11" s="68">
        <v>9.6470000000000002</v>
      </c>
      <c r="C11" s="68">
        <v>9.1999999999999993</v>
      </c>
      <c r="D11" s="68">
        <v>7.6</v>
      </c>
      <c r="E11" s="68">
        <v>25</v>
      </c>
      <c r="F11" s="68">
        <v>26.672999999999998</v>
      </c>
    </row>
    <row r="12" spans="1:6" x14ac:dyDescent="0.35">
      <c r="A12" s="60" t="s">
        <v>103</v>
      </c>
      <c r="B12" s="56">
        <v>812.29399999999998</v>
      </c>
      <c r="C12" s="56">
        <v>823.1</v>
      </c>
      <c r="D12" s="56">
        <v>821.60000000000014</v>
      </c>
      <c r="E12" s="56">
        <v>746</v>
      </c>
      <c r="F12" s="56">
        <v>578.27799999999991</v>
      </c>
    </row>
    <row r="13" spans="1:6" x14ac:dyDescent="0.35">
      <c r="A13" s="59"/>
      <c r="B13" s="57"/>
      <c r="C13" s="57"/>
      <c r="D13" s="57"/>
      <c r="E13" s="57"/>
      <c r="F13" s="57"/>
    </row>
    <row r="14" spans="1:6" x14ac:dyDescent="0.35">
      <c r="A14" s="69" t="s">
        <v>104</v>
      </c>
      <c r="B14" s="69"/>
      <c r="C14" s="69"/>
      <c r="D14" s="69"/>
      <c r="E14" s="69"/>
      <c r="F14" s="69"/>
    </row>
    <row r="15" spans="1:6" x14ac:dyDescent="0.35">
      <c r="A15" s="57" t="s">
        <v>105</v>
      </c>
      <c r="B15" s="67">
        <v>534.93899999999996</v>
      </c>
      <c r="C15" s="67">
        <v>520.9</v>
      </c>
      <c r="D15" s="67">
        <v>578.6</v>
      </c>
      <c r="E15" s="67">
        <v>415.4</v>
      </c>
      <c r="F15" s="67">
        <v>310.74299999999999</v>
      </c>
    </row>
    <row r="16" spans="1:6" x14ac:dyDescent="0.35">
      <c r="A16" s="57" t="s">
        <v>106</v>
      </c>
      <c r="B16" s="67">
        <v>320.86799999999999</v>
      </c>
      <c r="C16" s="67">
        <v>299.2</v>
      </c>
      <c r="D16" s="67">
        <v>328.4</v>
      </c>
      <c r="E16" s="67">
        <v>376.1</v>
      </c>
      <c r="F16" s="67">
        <v>277.23399999999998</v>
      </c>
    </row>
    <row r="17" spans="1:6" x14ac:dyDescent="0.35">
      <c r="A17" s="57" t="s">
        <v>107</v>
      </c>
      <c r="B17" s="68">
        <v>159.22800000000001</v>
      </c>
      <c r="C17" s="68">
        <v>135.19999999999999</v>
      </c>
      <c r="D17" s="68">
        <v>69.599999999999994</v>
      </c>
      <c r="E17" s="68">
        <v>193.9</v>
      </c>
      <c r="F17" s="68">
        <v>203.47200000000001</v>
      </c>
    </row>
    <row r="18" spans="1:6" s="44" customFormat="1" x14ac:dyDescent="0.35">
      <c r="A18" s="60" t="s">
        <v>108</v>
      </c>
      <c r="B18" s="56">
        <v>1015.034</v>
      </c>
      <c r="C18" s="56">
        <v>955.3</v>
      </c>
      <c r="D18" s="56">
        <v>976.6</v>
      </c>
      <c r="E18" s="56">
        <v>985.4</v>
      </c>
      <c r="F18" s="56">
        <v>791.44899999999996</v>
      </c>
    </row>
    <row r="19" spans="1:6" x14ac:dyDescent="0.35">
      <c r="A19" s="60" t="s">
        <v>109</v>
      </c>
      <c r="B19" s="61">
        <v>1827.329</v>
      </c>
      <c r="C19" s="61">
        <v>1778.5</v>
      </c>
      <c r="D19" s="61">
        <v>1798.2000000000003</v>
      </c>
      <c r="E19" s="61">
        <v>1731.4</v>
      </c>
      <c r="F19" s="61">
        <v>1369.7269999999999</v>
      </c>
    </row>
    <row r="20" spans="1:6" x14ac:dyDescent="0.35">
      <c r="A20" s="57"/>
      <c r="B20" s="57"/>
      <c r="C20" s="57"/>
      <c r="D20" s="57"/>
      <c r="E20" s="57"/>
      <c r="F20" s="57"/>
    </row>
    <row r="21" spans="1:6" s="44" customFormat="1" x14ac:dyDescent="0.35">
      <c r="A21" s="69" t="s">
        <v>110</v>
      </c>
      <c r="B21" s="57"/>
      <c r="C21" s="57"/>
      <c r="D21" s="57"/>
      <c r="E21" s="57"/>
      <c r="F21" s="57"/>
    </row>
    <row r="22" spans="1:6" x14ac:dyDescent="0.35">
      <c r="A22" s="57"/>
      <c r="B22" s="57"/>
      <c r="C22" s="57"/>
      <c r="D22" s="57"/>
      <c r="E22" s="57"/>
      <c r="F22" s="57"/>
    </row>
    <row r="23" spans="1:6" x14ac:dyDescent="0.35">
      <c r="A23" s="69" t="s">
        <v>111</v>
      </c>
      <c r="B23" s="69"/>
      <c r="C23" s="69"/>
      <c r="D23" s="69"/>
      <c r="E23" s="69"/>
      <c r="F23" s="69"/>
    </row>
    <row r="24" spans="1:6" x14ac:dyDescent="0.35">
      <c r="A24" s="57" t="s">
        <v>112</v>
      </c>
      <c r="B24" s="68">
        <v>1062.0419999999999</v>
      </c>
      <c r="C24" s="68">
        <v>1022.6</v>
      </c>
      <c r="D24" s="68">
        <v>999.8</v>
      </c>
      <c r="E24" s="68">
        <v>806.9</v>
      </c>
      <c r="F24" s="68">
        <v>581.89300000000003</v>
      </c>
    </row>
    <row r="25" spans="1:6" s="26" customFormat="1" x14ac:dyDescent="0.35">
      <c r="A25" s="60" t="s">
        <v>113</v>
      </c>
      <c r="B25" s="56">
        <v>1062.0419999999999</v>
      </c>
      <c r="C25" s="56">
        <v>1022.6</v>
      </c>
      <c r="D25" s="56">
        <v>999.8</v>
      </c>
      <c r="E25" s="56">
        <v>806.9</v>
      </c>
      <c r="F25" s="56">
        <v>581.89300000000003</v>
      </c>
    </row>
    <row r="26" spans="1:6" x14ac:dyDescent="0.35">
      <c r="A26" s="57"/>
      <c r="B26" s="57"/>
      <c r="C26" s="57"/>
      <c r="D26" s="57"/>
      <c r="E26" s="57"/>
      <c r="F26" s="57"/>
    </row>
    <row r="27" spans="1:6" x14ac:dyDescent="0.35">
      <c r="A27" s="69" t="s">
        <v>114</v>
      </c>
      <c r="B27" s="69"/>
      <c r="C27" s="69"/>
      <c r="D27" s="69"/>
      <c r="E27" s="69"/>
      <c r="F27" s="69"/>
    </row>
    <row r="28" spans="1:6" x14ac:dyDescent="0.35">
      <c r="A28" s="57" t="s">
        <v>115</v>
      </c>
      <c r="B28" s="67">
        <v>344.22300000000001</v>
      </c>
      <c r="C28" s="67">
        <v>350</v>
      </c>
      <c r="D28" s="67">
        <v>341.1</v>
      </c>
      <c r="E28" s="67">
        <v>396.8</v>
      </c>
      <c r="F28" s="67">
        <v>321.84399999999999</v>
      </c>
    </row>
    <row r="29" spans="1:6" x14ac:dyDescent="0.35">
      <c r="A29" s="57" t="s">
        <v>116</v>
      </c>
      <c r="B29" s="67">
        <v>0</v>
      </c>
      <c r="C29" s="67" t="s">
        <v>70</v>
      </c>
      <c r="D29" s="67" t="s">
        <v>70</v>
      </c>
      <c r="E29" s="67" t="s">
        <v>70</v>
      </c>
      <c r="F29" s="67" t="s">
        <v>70</v>
      </c>
    </row>
    <row r="30" spans="1:6" x14ac:dyDescent="0.35">
      <c r="A30" s="57" t="s">
        <v>117</v>
      </c>
      <c r="B30" s="68">
        <v>421.06400000000002</v>
      </c>
      <c r="C30" s="68">
        <v>405.9</v>
      </c>
      <c r="D30" s="68">
        <v>457.3</v>
      </c>
      <c r="E30" s="68">
        <v>527.70000000000005</v>
      </c>
      <c r="F30" s="68">
        <v>465.99</v>
      </c>
    </row>
    <row r="31" spans="1:6" s="48" customFormat="1" x14ac:dyDescent="0.35">
      <c r="A31" s="60" t="s">
        <v>118</v>
      </c>
      <c r="B31" s="70">
        <v>765.28700000000003</v>
      </c>
      <c r="C31" s="70">
        <v>755.9</v>
      </c>
      <c r="D31" s="70">
        <v>798.40000000000009</v>
      </c>
      <c r="E31" s="70">
        <v>924.5</v>
      </c>
      <c r="F31" s="70">
        <v>787.83400000000006</v>
      </c>
    </row>
    <row r="32" spans="1:6" x14ac:dyDescent="0.35">
      <c r="A32" s="60" t="s">
        <v>119</v>
      </c>
      <c r="B32" s="61">
        <v>1827.329</v>
      </c>
      <c r="C32" s="61">
        <v>1778.5</v>
      </c>
      <c r="D32" s="61">
        <v>1798.2</v>
      </c>
      <c r="E32" s="61">
        <v>1731.4</v>
      </c>
      <c r="F32" s="61">
        <v>1369.7270000000001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6539A-A66B-4F8C-BB50-BBEADC98CEB5}">
  <dimension ref="A1:F32"/>
  <sheetViews>
    <sheetView workbookViewId="0">
      <selection activeCell="B7" sqref="B7"/>
    </sheetView>
  </sheetViews>
  <sheetFormatPr defaultColWidth="9.1796875" defaultRowHeight="14.5" x14ac:dyDescent="0.35"/>
  <cols>
    <col min="1" max="1" width="55.1796875" bestFit="1" customWidth="1"/>
    <col min="2" max="2" width="9.1796875" customWidth="1"/>
    <col min="3" max="5" width="9.1796875" style="43"/>
  </cols>
  <sheetData>
    <row r="1" spans="1:6" ht="23.5" x14ac:dyDescent="0.55000000000000004">
      <c r="A1" s="40" t="s">
        <v>120</v>
      </c>
      <c r="B1" s="40"/>
    </row>
    <row r="2" spans="1:6" x14ac:dyDescent="0.35">
      <c r="A2" s="45" t="s">
        <v>1</v>
      </c>
      <c r="B2" s="87" t="s">
        <v>257</v>
      </c>
      <c r="C2" s="87" t="s">
        <v>25</v>
      </c>
      <c r="D2" s="87" t="s">
        <v>26</v>
      </c>
      <c r="E2" s="87" t="s">
        <v>27</v>
      </c>
      <c r="F2" s="87" t="s">
        <v>28</v>
      </c>
    </row>
    <row r="3" spans="1:6" x14ac:dyDescent="0.35">
      <c r="A3" s="50" t="s">
        <v>121</v>
      </c>
      <c r="B3" s="27"/>
      <c r="C3" s="63"/>
      <c r="D3" s="63"/>
      <c r="E3" s="63"/>
      <c r="F3" s="64"/>
    </row>
    <row r="4" spans="1:6" x14ac:dyDescent="0.35">
      <c r="A4" s="50"/>
      <c r="B4" s="27"/>
      <c r="C4" s="63"/>
      <c r="D4" s="63"/>
      <c r="E4" s="63"/>
      <c r="F4" s="64"/>
    </row>
    <row r="5" spans="1:6" x14ac:dyDescent="0.35">
      <c r="A5" s="50" t="s">
        <v>122</v>
      </c>
      <c r="B5" s="27"/>
      <c r="C5" s="63"/>
      <c r="D5" s="63"/>
      <c r="E5" s="63"/>
      <c r="F5" s="64"/>
    </row>
    <row r="6" spans="1:6" s="44" customFormat="1" x14ac:dyDescent="0.35">
      <c r="A6" s="66" t="s">
        <v>97</v>
      </c>
      <c r="B6" s="118">
        <v>298.23</v>
      </c>
      <c r="C6" s="71">
        <v>289</v>
      </c>
      <c r="D6" s="71">
        <v>288.60000000000002</v>
      </c>
      <c r="E6" s="71">
        <v>270.10000000000002</v>
      </c>
      <c r="F6" s="71">
        <v>216.7</v>
      </c>
    </row>
    <row r="7" spans="1:6" s="44" customFormat="1" x14ac:dyDescent="0.35">
      <c r="A7" s="66" t="s">
        <v>123</v>
      </c>
      <c r="B7" s="118">
        <v>229.30799999999999</v>
      </c>
      <c r="C7" s="71">
        <v>245.5</v>
      </c>
      <c r="D7" s="71">
        <v>265.89999999999998</v>
      </c>
      <c r="E7" s="71">
        <v>264.8</v>
      </c>
      <c r="F7" s="71">
        <v>147.30000000000001</v>
      </c>
    </row>
    <row r="8" spans="1:6" x14ac:dyDescent="0.35">
      <c r="A8" s="57" t="s">
        <v>124</v>
      </c>
      <c r="B8" s="21">
        <v>177.90199999999999</v>
      </c>
      <c r="C8" s="21">
        <v>171.6</v>
      </c>
      <c r="D8" s="21">
        <v>166.7</v>
      </c>
      <c r="E8" s="21">
        <v>138.5</v>
      </c>
      <c r="F8" s="21">
        <v>135.30000000000001</v>
      </c>
    </row>
    <row r="9" spans="1:6" x14ac:dyDescent="0.35">
      <c r="A9" s="57" t="s">
        <v>125</v>
      </c>
      <c r="B9" s="21">
        <v>90.745000000000005</v>
      </c>
      <c r="C9" s="21">
        <v>103.2</v>
      </c>
      <c r="D9" s="21">
        <v>88.7</v>
      </c>
      <c r="E9" s="21">
        <v>43.6</v>
      </c>
      <c r="F9" s="21">
        <v>47.823999999999998</v>
      </c>
    </row>
    <row r="10" spans="1:6" x14ac:dyDescent="0.35">
      <c r="A10" s="57" t="s">
        <v>126</v>
      </c>
      <c r="B10" s="21">
        <v>6.4610000000000003</v>
      </c>
      <c r="C10" s="21">
        <v>4.7</v>
      </c>
      <c r="D10" s="21">
        <v>4.0999999999999996</v>
      </c>
      <c r="E10" s="21">
        <v>4</v>
      </c>
      <c r="F10" s="21">
        <v>4.4779999999999998</v>
      </c>
    </row>
    <row r="11" spans="1:6" x14ac:dyDescent="0.35">
      <c r="A11" s="57" t="s">
        <v>127</v>
      </c>
      <c r="B11" s="21">
        <v>9.6470000000000002</v>
      </c>
      <c r="C11" s="21">
        <v>9.1999999999999993</v>
      </c>
      <c r="D11" s="21">
        <v>7.6</v>
      </c>
      <c r="E11" s="21">
        <v>25</v>
      </c>
      <c r="F11" s="21">
        <v>26.672999999999998</v>
      </c>
    </row>
    <row r="12" spans="1:6" x14ac:dyDescent="0.35">
      <c r="A12" s="60" t="s">
        <v>128</v>
      </c>
      <c r="B12" s="61">
        <v>812.29399999999998</v>
      </c>
      <c r="C12" s="61">
        <v>823.1</v>
      </c>
      <c r="D12" s="61">
        <v>821.60000000000014</v>
      </c>
      <c r="E12" s="61">
        <v>746</v>
      </c>
      <c r="F12" s="61">
        <v>578.27799999999991</v>
      </c>
    </row>
    <row r="13" spans="1:6" x14ac:dyDescent="0.35">
      <c r="A13" s="59"/>
      <c r="B13" s="56"/>
      <c r="C13" s="56"/>
      <c r="D13" s="56"/>
      <c r="E13" s="56"/>
      <c r="F13" s="56"/>
    </row>
    <row r="14" spans="1:6" x14ac:dyDescent="0.35">
      <c r="A14" s="66" t="s">
        <v>129</v>
      </c>
      <c r="B14" s="21"/>
      <c r="C14" s="21"/>
      <c r="D14" s="21"/>
      <c r="E14" s="21"/>
      <c r="F14" s="21"/>
    </row>
    <row r="15" spans="1:6" x14ac:dyDescent="0.35">
      <c r="A15" s="57" t="s">
        <v>130</v>
      </c>
      <c r="B15" s="21">
        <v>534.93899999999996</v>
      </c>
      <c r="C15" s="21">
        <v>520.9</v>
      </c>
      <c r="D15" s="21">
        <v>578.6</v>
      </c>
      <c r="E15" s="21">
        <v>415.4</v>
      </c>
      <c r="F15" s="21">
        <v>310.74299999999999</v>
      </c>
    </row>
    <row r="16" spans="1:6" x14ac:dyDescent="0.35">
      <c r="A16" s="57" t="s">
        <v>131</v>
      </c>
      <c r="B16" s="21">
        <v>320.86799999999999</v>
      </c>
      <c r="C16" s="21">
        <v>299.2</v>
      </c>
      <c r="D16" s="21">
        <v>328.4</v>
      </c>
      <c r="E16" s="21">
        <v>376.1</v>
      </c>
      <c r="F16" s="21">
        <v>277.23399999999998</v>
      </c>
    </row>
    <row r="17" spans="1:6" x14ac:dyDescent="0.35">
      <c r="A17" s="57" t="s">
        <v>132</v>
      </c>
      <c r="B17" s="21">
        <v>159.22800000000001</v>
      </c>
      <c r="C17" s="21">
        <v>135.19999999999999</v>
      </c>
      <c r="D17" s="21">
        <v>69.599999999999994</v>
      </c>
      <c r="E17" s="21">
        <v>193.9</v>
      </c>
      <c r="F17" s="21">
        <v>203.47200000000001</v>
      </c>
    </row>
    <row r="18" spans="1:6" s="44" customFormat="1" x14ac:dyDescent="0.35">
      <c r="A18" s="60" t="s">
        <v>133</v>
      </c>
      <c r="B18" s="61">
        <v>1015.034</v>
      </c>
      <c r="C18" s="61">
        <v>955.3</v>
      </c>
      <c r="D18" s="61">
        <v>976.6</v>
      </c>
      <c r="E18" s="61">
        <v>985.4</v>
      </c>
      <c r="F18" s="61">
        <v>791.44899999999996</v>
      </c>
    </row>
    <row r="19" spans="1:6" x14ac:dyDescent="0.35">
      <c r="A19" s="60" t="s">
        <v>134</v>
      </c>
      <c r="B19" s="61">
        <v>1827.329</v>
      </c>
      <c r="C19" s="61">
        <v>1778.5</v>
      </c>
      <c r="D19" s="61">
        <v>1798.2000000000003</v>
      </c>
      <c r="E19" s="61">
        <v>1731.4</v>
      </c>
      <c r="F19" s="61">
        <v>1369.7269999999999</v>
      </c>
    </row>
    <row r="20" spans="1:6" x14ac:dyDescent="0.35">
      <c r="A20" s="57"/>
      <c r="B20" s="21"/>
      <c r="C20" s="21"/>
      <c r="D20" s="21"/>
      <c r="E20" s="21"/>
      <c r="F20" s="21"/>
    </row>
    <row r="21" spans="1:6" s="44" customFormat="1" x14ac:dyDescent="0.35">
      <c r="A21" s="69" t="s">
        <v>135</v>
      </c>
      <c r="B21" s="72"/>
      <c r="C21" s="73"/>
      <c r="D21" s="73"/>
      <c r="E21" s="73"/>
      <c r="F21" s="73"/>
    </row>
    <row r="22" spans="1:6" x14ac:dyDescent="0.35">
      <c r="A22" s="57"/>
      <c r="B22" s="21"/>
      <c r="C22" s="21"/>
      <c r="D22" s="21"/>
      <c r="E22" s="21"/>
      <c r="F22" s="21"/>
    </row>
    <row r="23" spans="1:6" x14ac:dyDescent="0.35">
      <c r="A23" s="69" t="s">
        <v>136</v>
      </c>
      <c r="B23" s="56"/>
      <c r="C23" s="21"/>
      <c r="D23" s="21"/>
      <c r="E23" s="21"/>
      <c r="F23" s="21"/>
    </row>
    <row r="24" spans="1:6" x14ac:dyDescent="0.35">
      <c r="A24" s="57" t="s">
        <v>137</v>
      </c>
      <c r="B24" s="21">
        <v>1062.0419999999999</v>
      </c>
      <c r="C24" s="21">
        <v>1022.6</v>
      </c>
      <c r="D24" s="21">
        <v>999.8</v>
      </c>
      <c r="E24" s="21">
        <v>806.9</v>
      </c>
      <c r="F24" s="21">
        <v>581.89300000000003</v>
      </c>
    </row>
    <row r="25" spans="1:6" s="26" customFormat="1" x14ac:dyDescent="0.35">
      <c r="A25" s="60" t="s">
        <v>138</v>
      </c>
      <c r="B25" s="61">
        <v>1062.0419999999999</v>
      </c>
      <c r="C25" s="61">
        <v>1022.6</v>
      </c>
      <c r="D25" s="61">
        <v>999.8</v>
      </c>
      <c r="E25" s="61">
        <v>806.9</v>
      </c>
      <c r="F25" s="61">
        <v>581.89300000000003</v>
      </c>
    </row>
    <row r="26" spans="1:6" x14ac:dyDescent="0.35">
      <c r="A26" s="57"/>
      <c r="B26" s="21"/>
      <c r="C26" s="21"/>
      <c r="D26" s="21"/>
      <c r="E26" s="21"/>
      <c r="F26" s="21"/>
    </row>
    <row r="27" spans="1:6" x14ac:dyDescent="0.35">
      <c r="A27" s="69" t="s">
        <v>139</v>
      </c>
      <c r="B27" s="56"/>
      <c r="C27" s="21"/>
      <c r="D27" s="21"/>
      <c r="E27" s="21"/>
      <c r="F27" s="21"/>
    </row>
    <row r="28" spans="1:6" x14ac:dyDescent="0.35">
      <c r="A28" s="57" t="s">
        <v>140</v>
      </c>
      <c r="B28" s="21">
        <v>344.22300000000001</v>
      </c>
      <c r="C28" s="21">
        <v>350</v>
      </c>
      <c r="D28" s="21">
        <v>341.1</v>
      </c>
      <c r="E28" s="21">
        <v>396.8</v>
      </c>
      <c r="F28" s="21">
        <v>321.84399999999999</v>
      </c>
    </row>
    <row r="29" spans="1:6" x14ac:dyDescent="0.35">
      <c r="A29" s="57" t="s">
        <v>141</v>
      </c>
      <c r="B29" s="21">
        <v>0</v>
      </c>
      <c r="C29" s="21" t="s">
        <v>70</v>
      </c>
      <c r="D29" s="21" t="s">
        <v>70</v>
      </c>
      <c r="E29" s="21" t="s">
        <v>70</v>
      </c>
      <c r="F29" s="21" t="s">
        <v>70</v>
      </c>
    </row>
    <row r="30" spans="1:6" x14ac:dyDescent="0.35">
      <c r="A30" s="57" t="s">
        <v>142</v>
      </c>
      <c r="B30" s="21">
        <v>421.06400000000002</v>
      </c>
      <c r="C30" s="21">
        <v>405.9</v>
      </c>
      <c r="D30" s="21">
        <v>457.3</v>
      </c>
      <c r="E30" s="21">
        <v>527.70000000000005</v>
      </c>
      <c r="F30" s="21">
        <v>465.99</v>
      </c>
    </row>
    <row r="31" spans="1:6" s="48" customFormat="1" x14ac:dyDescent="0.35">
      <c r="A31" s="60" t="s">
        <v>143</v>
      </c>
      <c r="B31" s="61">
        <v>765.28700000000003</v>
      </c>
      <c r="C31" s="61">
        <v>755.9</v>
      </c>
      <c r="D31" s="61">
        <v>798.40000000000009</v>
      </c>
      <c r="E31" s="61">
        <v>924.5</v>
      </c>
      <c r="F31" s="61">
        <v>787.83400000000006</v>
      </c>
    </row>
    <row r="32" spans="1:6" x14ac:dyDescent="0.35">
      <c r="A32" s="60" t="s">
        <v>144</v>
      </c>
      <c r="B32" s="61">
        <v>1827.329</v>
      </c>
      <c r="C32" s="61">
        <v>1778.5</v>
      </c>
      <c r="D32" s="61">
        <v>1798.2</v>
      </c>
      <c r="E32" s="61">
        <v>1731.4</v>
      </c>
      <c r="F32" s="61">
        <v>1369.7270000000001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9C94-19B5-4ACA-AD66-02C0F614974A}">
  <dimension ref="A1:V32"/>
  <sheetViews>
    <sheetView zoomScaleNormal="100" workbookViewId="0">
      <selection activeCell="E34" sqref="E34"/>
    </sheetView>
  </sheetViews>
  <sheetFormatPr defaultColWidth="9.1796875" defaultRowHeight="14.5" x14ac:dyDescent="0.35"/>
  <cols>
    <col min="1" max="1" width="55.1796875" bestFit="1" customWidth="1"/>
    <col min="2" max="2" width="11.453125" style="43" customWidth="1"/>
    <col min="3" max="3" width="11.453125" customWidth="1"/>
    <col min="4" max="4" width="12.453125" customWidth="1"/>
    <col min="5" max="5" width="11.54296875" customWidth="1"/>
    <col min="6" max="18" width="11.54296875" style="43" customWidth="1"/>
    <col min="19" max="19" width="11.54296875" customWidth="1"/>
  </cols>
  <sheetData>
    <row r="1" spans="1:22" ht="23.5" x14ac:dyDescent="0.55000000000000004">
      <c r="A1" s="126" t="s">
        <v>145</v>
      </c>
      <c r="B1" s="126"/>
      <c r="C1" s="127"/>
      <c r="D1" s="127"/>
      <c r="E1" s="127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  <c r="T1" s="128"/>
      <c r="U1" s="128"/>
      <c r="V1" s="128"/>
    </row>
    <row r="2" spans="1:22" ht="29" x14ac:dyDescent="0.35">
      <c r="A2" s="129" t="s">
        <v>1</v>
      </c>
      <c r="B2" s="130" t="s">
        <v>263</v>
      </c>
      <c r="C2" s="130" t="s">
        <v>260</v>
      </c>
      <c r="D2" s="130" t="s">
        <v>256</v>
      </c>
      <c r="E2" s="130" t="s">
        <v>253</v>
      </c>
      <c r="F2" s="130" t="s">
        <v>240</v>
      </c>
      <c r="G2" s="130" t="s">
        <v>146</v>
      </c>
      <c r="H2" s="130" t="s">
        <v>147</v>
      </c>
      <c r="I2" s="130" t="s">
        <v>238</v>
      </c>
      <c r="J2" s="130" t="s">
        <v>148</v>
      </c>
      <c r="K2" s="130" t="s">
        <v>149</v>
      </c>
      <c r="L2" s="130" t="s">
        <v>150</v>
      </c>
      <c r="M2" s="130" t="s">
        <v>151</v>
      </c>
      <c r="N2" s="130" t="s">
        <v>152</v>
      </c>
      <c r="O2" s="130" t="s">
        <v>153</v>
      </c>
      <c r="P2" s="130" t="s">
        <v>154</v>
      </c>
      <c r="Q2" s="130" t="s">
        <v>155</v>
      </c>
      <c r="R2" s="130" t="s">
        <v>156</v>
      </c>
      <c r="S2" s="130" t="s">
        <v>157</v>
      </c>
      <c r="T2" s="130" t="s">
        <v>158</v>
      </c>
      <c r="U2" s="130" t="s">
        <v>159</v>
      </c>
      <c r="V2" s="130" t="s">
        <v>160</v>
      </c>
    </row>
    <row r="3" spans="1:22" x14ac:dyDescent="0.35">
      <c r="A3" s="131" t="s">
        <v>95</v>
      </c>
      <c r="B3" s="132"/>
      <c r="C3" s="131"/>
      <c r="D3" s="131"/>
      <c r="E3" s="131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1"/>
      <c r="T3" s="133"/>
      <c r="U3" s="133"/>
      <c r="V3" s="133"/>
    </row>
    <row r="4" spans="1:22" x14ac:dyDescent="0.35">
      <c r="A4" s="134"/>
      <c r="B4" s="135"/>
      <c r="C4" s="134"/>
      <c r="D4" s="134"/>
      <c r="E4" s="134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4"/>
      <c r="T4" s="133"/>
      <c r="U4" s="133"/>
      <c r="V4" s="133"/>
    </row>
    <row r="5" spans="1:22" x14ac:dyDescent="0.35">
      <c r="A5" s="131" t="s">
        <v>96</v>
      </c>
      <c r="B5" s="132"/>
      <c r="C5" s="131"/>
      <c r="D5" s="131"/>
      <c r="E5" s="131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1"/>
      <c r="T5" s="133"/>
      <c r="U5" s="133"/>
      <c r="V5" s="133"/>
    </row>
    <row r="6" spans="1:22" s="12" customFormat="1" x14ac:dyDescent="0.35">
      <c r="A6" s="136" t="s">
        <v>97</v>
      </c>
      <c r="B6" s="125">
        <v>286.80599999999998</v>
      </c>
      <c r="C6" s="125">
        <v>298.23</v>
      </c>
      <c r="D6" s="125">
        <v>294.61099999999999</v>
      </c>
      <c r="E6" s="125">
        <v>294.89600000000002</v>
      </c>
      <c r="F6" s="125">
        <v>297.17700000000002</v>
      </c>
      <c r="G6" s="125">
        <v>289</v>
      </c>
      <c r="H6" s="125">
        <v>295.89999999999998</v>
      </c>
      <c r="I6" s="125">
        <v>301.5</v>
      </c>
      <c r="J6" s="125">
        <v>291.39999999999998</v>
      </c>
      <c r="K6" s="125">
        <v>288.60000000000002</v>
      </c>
      <c r="L6" s="125">
        <v>279.5</v>
      </c>
      <c r="M6" s="125">
        <v>276.60000000000002</v>
      </c>
      <c r="N6" s="125">
        <v>271.39999999999998</v>
      </c>
      <c r="O6" s="125">
        <v>270.10000000000002</v>
      </c>
      <c r="P6" s="125">
        <v>268.2</v>
      </c>
      <c r="Q6" s="125">
        <v>267.39999999999998</v>
      </c>
      <c r="R6" s="125">
        <v>269.60000000000002</v>
      </c>
      <c r="S6" s="125">
        <v>216.7</v>
      </c>
      <c r="T6" s="125">
        <v>222.8</v>
      </c>
      <c r="U6" s="125">
        <v>222</v>
      </c>
      <c r="V6" s="125">
        <v>229.4</v>
      </c>
    </row>
    <row r="7" spans="1:22" s="12" customFormat="1" x14ac:dyDescent="0.35">
      <c r="A7" s="136" t="s">
        <v>98</v>
      </c>
      <c r="B7" s="125">
        <v>209.96600000000001</v>
      </c>
      <c r="C7" s="125">
        <v>229.30799999999999</v>
      </c>
      <c r="D7" s="125">
        <v>233.499</v>
      </c>
      <c r="E7" s="125">
        <v>241.172</v>
      </c>
      <c r="F7" s="125">
        <v>247.61100000000002</v>
      </c>
      <c r="G7" s="125">
        <v>245.5</v>
      </c>
      <c r="H7" s="125">
        <v>258.60000000000002</v>
      </c>
      <c r="I7" s="125">
        <v>272.2</v>
      </c>
      <c r="J7" s="125">
        <v>263.39999999999998</v>
      </c>
      <c r="K7" s="125">
        <v>265.89999999999998</v>
      </c>
      <c r="L7" s="125">
        <v>260.2</v>
      </c>
      <c r="M7" s="125">
        <v>262.2</v>
      </c>
      <c r="N7" s="125">
        <v>261.10000000000002</v>
      </c>
      <c r="O7" s="125">
        <v>264.8</v>
      </c>
      <c r="P7" s="125">
        <v>264.60000000000002</v>
      </c>
      <c r="Q7" s="125">
        <v>268.2</v>
      </c>
      <c r="R7" s="125">
        <v>274.60000000000002</v>
      </c>
      <c r="S7" s="125">
        <v>147.30000000000001</v>
      </c>
      <c r="T7" s="125">
        <v>157.80000000000001</v>
      </c>
      <c r="U7" s="125">
        <v>161.69999999999999</v>
      </c>
      <c r="V7" s="125">
        <v>173.6</v>
      </c>
    </row>
    <row r="8" spans="1:22" x14ac:dyDescent="0.35">
      <c r="A8" s="137" t="s">
        <v>99</v>
      </c>
      <c r="B8" s="125">
        <v>172.363</v>
      </c>
      <c r="C8" s="125">
        <v>177.90199999999999</v>
      </c>
      <c r="D8" s="125">
        <v>180.13499999999999</v>
      </c>
      <c r="E8" s="125">
        <v>180.66800000000001</v>
      </c>
      <c r="F8" s="125">
        <v>175.03590400000002</v>
      </c>
      <c r="G8" s="125">
        <v>171.6</v>
      </c>
      <c r="H8" s="125">
        <v>175</v>
      </c>
      <c r="I8" s="125">
        <v>173.9</v>
      </c>
      <c r="J8" s="125">
        <v>174.2</v>
      </c>
      <c r="K8" s="125">
        <v>166.7</v>
      </c>
      <c r="L8" s="125">
        <v>157.6</v>
      </c>
      <c r="M8" s="125">
        <v>150</v>
      </c>
      <c r="N8" s="125">
        <v>143.9</v>
      </c>
      <c r="O8" s="125">
        <v>138.5</v>
      </c>
      <c r="P8" s="125">
        <v>138.30000000000001</v>
      </c>
      <c r="Q8" s="125">
        <v>137.9</v>
      </c>
      <c r="R8" s="125">
        <v>137.422</v>
      </c>
      <c r="S8" s="125">
        <v>135.30000000000001</v>
      </c>
      <c r="T8" s="125">
        <v>131.1</v>
      </c>
      <c r="U8" s="125">
        <v>128.80000000000001</v>
      </c>
      <c r="V8" s="125">
        <v>130.6</v>
      </c>
    </row>
    <row r="9" spans="1:22" x14ac:dyDescent="0.35">
      <c r="A9" s="137" t="s">
        <v>100</v>
      </c>
      <c r="B9" s="125">
        <v>83.968000000000004</v>
      </c>
      <c r="C9" s="125">
        <v>90.745000000000005</v>
      </c>
      <c r="D9" s="125">
        <v>95.004999999999995</v>
      </c>
      <c r="E9" s="125">
        <v>92.628</v>
      </c>
      <c r="F9" s="125">
        <v>99.605096000000003</v>
      </c>
      <c r="G9" s="125">
        <v>103.2</v>
      </c>
      <c r="H9" s="125">
        <v>88.1</v>
      </c>
      <c r="I9" s="125">
        <v>90.5</v>
      </c>
      <c r="J9" s="125">
        <v>92.9</v>
      </c>
      <c r="K9" s="125">
        <v>88.7</v>
      </c>
      <c r="L9" s="125">
        <v>41.7</v>
      </c>
      <c r="M9" s="125">
        <v>47.2</v>
      </c>
      <c r="N9" s="125">
        <v>43</v>
      </c>
      <c r="O9" s="125">
        <v>43.6</v>
      </c>
      <c r="P9" s="125">
        <v>46.9</v>
      </c>
      <c r="Q9" s="125">
        <v>47.6</v>
      </c>
      <c r="R9" s="125">
        <v>51.1</v>
      </c>
      <c r="S9" s="125">
        <v>47.823999999999998</v>
      </c>
      <c r="T9" s="125">
        <v>37</v>
      </c>
      <c r="U9" s="125">
        <v>39.799999999999997</v>
      </c>
      <c r="V9" s="125">
        <v>44</v>
      </c>
    </row>
    <row r="10" spans="1:22" x14ac:dyDescent="0.35">
      <c r="A10" s="137" t="s">
        <v>101</v>
      </c>
      <c r="B10" s="125">
        <v>6.3079999999999998</v>
      </c>
      <c r="C10" s="125">
        <v>6.4610000000000003</v>
      </c>
      <c r="D10" s="125">
        <v>5.274</v>
      </c>
      <c r="E10" s="125">
        <v>5.2690000000000001</v>
      </c>
      <c r="F10" s="125">
        <v>5.2459999999999996</v>
      </c>
      <c r="G10" s="125">
        <v>4.7</v>
      </c>
      <c r="H10" s="125">
        <v>4.0999999999999996</v>
      </c>
      <c r="I10" s="125">
        <v>4.2</v>
      </c>
      <c r="J10" s="125">
        <v>4.0999999999999996</v>
      </c>
      <c r="K10" s="125">
        <v>4.0999999999999996</v>
      </c>
      <c r="L10" s="125">
        <v>4.2</v>
      </c>
      <c r="M10" s="125">
        <v>4.0999999999999996</v>
      </c>
      <c r="N10" s="125">
        <v>4</v>
      </c>
      <c r="O10" s="125">
        <v>4</v>
      </c>
      <c r="P10" s="125">
        <v>3.7</v>
      </c>
      <c r="Q10" s="125">
        <v>3.5019999999999998</v>
      </c>
      <c r="R10" s="125">
        <v>3.5019999999999998</v>
      </c>
      <c r="S10" s="125">
        <v>4.4779999999999998</v>
      </c>
      <c r="T10" s="125">
        <v>5</v>
      </c>
      <c r="U10" s="125">
        <v>4.6399999999999997</v>
      </c>
      <c r="V10" s="125">
        <v>4.8</v>
      </c>
    </row>
    <row r="11" spans="1:22" x14ac:dyDescent="0.35">
      <c r="A11" s="137" t="s">
        <v>102</v>
      </c>
      <c r="B11" s="125">
        <v>9.625</v>
      </c>
      <c r="C11" s="125">
        <v>9.6470000000000002</v>
      </c>
      <c r="D11" s="125">
        <v>8.8230000000000004</v>
      </c>
      <c r="E11" s="125">
        <v>6.726</v>
      </c>
      <c r="F11" s="125">
        <v>7.5739999999999998</v>
      </c>
      <c r="G11" s="125">
        <v>9.1999999999999993</v>
      </c>
      <c r="H11" s="125">
        <v>2.7</v>
      </c>
      <c r="I11" s="125">
        <v>4.2</v>
      </c>
      <c r="J11" s="125">
        <v>4.3</v>
      </c>
      <c r="K11" s="125">
        <v>7.6</v>
      </c>
      <c r="L11" s="125">
        <v>10.4</v>
      </c>
      <c r="M11" s="125">
        <v>17.100000000000001</v>
      </c>
      <c r="N11" s="125">
        <v>24.1</v>
      </c>
      <c r="O11" s="125">
        <v>25</v>
      </c>
      <c r="P11" s="125">
        <v>22.9</v>
      </c>
      <c r="Q11" s="125">
        <v>23</v>
      </c>
      <c r="R11" s="125">
        <v>24.896999999999998</v>
      </c>
      <c r="S11" s="125">
        <v>26.672999999999998</v>
      </c>
      <c r="T11" s="125">
        <v>26.6</v>
      </c>
      <c r="U11" s="125">
        <v>26.84</v>
      </c>
      <c r="V11" s="125">
        <v>28.3</v>
      </c>
    </row>
    <row r="12" spans="1:22" x14ac:dyDescent="0.35">
      <c r="A12" s="138" t="s">
        <v>103</v>
      </c>
      <c r="B12" s="139">
        <v>769.13599999999997</v>
      </c>
      <c r="C12" s="139">
        <v>812.29399999999998</v>
      </c>
      <c r="D12" s="139">
        <v>817.34699999999998</v>
      </c>
      <c r="E12" s="139">
        <v>821.35900000000004</v>
      </c>
      <c r="F12" s="139">
        <v>832.149</v>
      </c>
      <c r="G12" s="139">
        <v>823.1</v>
      </c>
      <c r="H12" s="139">
        <v>824.5</v>
      </c>
      <c r="I12" s="139">
        <v>846.6</v>
      </c>
      <c r="J12" s="139">
        <v>830.19999999999993</v>
      </c>
      <c r="K12" s="139">
        <v>821.60000000000014</v>
      </c>
      <c r="L12" s="139">
        <v>753.5</v>
      </c>
      <c r="M12" s="139">
        <v>757.1</v>
      </c>
      <c r="N12" s="139">
        <v>747.4</v>
      </c>
      <c r="O12" s="139">
        <v>746</v>
      </c>
      <c r="P12" s="139">
        <v>744.59999999999991</v>
      </c>
      <c r="Q12" s="139">
        <v>747.60199999999986</v>
      </c>
      <c r="R12" s="139">
        <v>761.101</v>
      </c>
      <c r="S12" s="139">
        <v>578.27799999999991</v>
      </c>
      <c r="T12" s="139">
        <v>580.30000000000007</v>
      </c>
      <c r="U12" s="139">
        <v>583.78</v>
      </c>
      <c r="V12" s="139">
        <v>610.69999999999993</v>
      </c>
    </row>
    <row r="13" spans="1:22" x14ac:dyDescent="0.35">
      <c r="A13" s="137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</row>
    <row r="14" spans="1:22" x14ac:dyDescent="0.35">
      <c r="A14" s="141" t="s">
        <v>104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</row>
    <row r="15" spans="1:22" x14ac:dyDescent="0.35">
      <c r="A15" s="137" t="s">
        <v>105</v>
      </c>
      <c r="B15" s="125">
        <v>524.19799999999998</v>
      </c>
      <c r="C15" s="125">
        <v>534.93899999999996</v>
      </c>
      <c r="D15" s="125">
        <v>507.21100000000001</v>
      </c>
      <c r="E15" s="125">
        <v>529.827</v>
      </c>
      <c r="F15" s="125">
        <v>517.76499999999999</v>
      </c>
      <c r="G15" s="125">
        <v>520.9</v>
      </c>
      <c r="H15" s="125">
        <v>578.4</v>
      </c>
      <c r="I15" s="125">
        <v>647.29999999999995</v>
      </c>
      <c r="J15" s="125">
        <v>600</v>
      </c>
      <c r="K15" s="125">
        <v>578.6</v>
      </c>
      <c r="L15" s="125">
        <v>565.9</v>
      </c>
      <c r="M15" s="125">
        <v>545.6</v>
      </c>
      <c r="N15" s="125">
        <v>515</v>
      </c>
      <c r="O15" s="125">
        <v>415.4</v>
      </c>
      <c r="P15" s="125">
        <v>370.06</v>
      </c>
      <c r="Q15" s="125">
        <v>350.4</v>
      </c>
      <c r="R15" s="125">
        <v>367.822</v>
      </c>
      <c r="S15" s="125">
        <v>310.74299999999999</v>
      </c>
      <c r="T15" s="125">
        <v>298.3</v>
      </c>
      <c r="U15" s="125">
        <v>300.2</v>
      </c>
      <c r="V15" s="125">
        <v>288</v>
      </c>
    </row>
    <row r="16" spans="1:22" x14ac:dyDescent="0.35">
      <c r="A16" s="137" t="s">
        <v>106</v>
      </c>
      <c r="B16" s="125">
        <v>383.12099999999998</v>
      </c>
      <c r="C16" s="125">
        <v>320.86799999999999</v>
      </c>
      <c r="D16" s="125">
        <v>364.39600000000002</v>
      </c>
      <c r="E16" s="125">
        <v>368.62200000000001</v>
      </c>
      <c r="F16" s="125">
        <v>379.13499999999999</v>
      </c>
      <c r="G16" s="125">
        <v>299.2</v>
      </c>
      <c r="H16" s="125">
        <v>364.6</v>
      </c>
      <c r="I16" s="125">
        <v>390.9</v>
      </c>
      <c r="J16" s="125">
        <v>372.9</v>
      </c>
      <c r="K16" s="125">
        <v>328.4</v>
      </c>
      <c r="L16" s="125">
        <v>326</v>
      </c>
      <c r="M16" s="125">
        <v>436</v>
      </c>
      <c r="N16" s="125">
        <v>362.8</v>
      </c>
      <c r="O16" s="125">
        <v>376.1</v>
      </c>
      <c r="P16" s="125">
        <v>320.36</v>
      </c>
      <c r="Q16" s="125">
        <v>360.5</v>
      </c>
      <c r="R16" s="125">
        <v>337.56299999999999</v>
      </c>
      <c r="S16" s="125">
        <v>277.23399999999998</v>
      </c>
      <c r="T16" s="125">
        <v>282.8</v>
      </c>
      <c r="U16" s="125">
        <v>288.2</v>
      </c>
      <c r="V16" s="125">
        <v>315.14</v>
      </c>
    </row>
    <row r="17" spans="1:22" x14ac:dyDescent="0.35">
      <c r="A17" s="137" t="s">
        <v>107</v>
      </c>
      <c r="B17" s="125">
        <v>150.10900000000001</v>
      </c>
      <c r="C17" s="125">
        <v>159.22800000000001</v>
      </c>
      <c r="D17" s="125">
        <v>149.773</v>
      </c>
      <c r="E17" s="125">
        <v>138.542</v>
      </c>
      <c r="F17" s="125">
        <v>159.72999999999999</v>
      </c>
      <c r="G17" s="125">
        <v>135.19999999999999</v>
      </c>
      <c r="H17" s="125">
        <v>36.9</v>
      </c>
      <c r="I17" s="125">
        <v>38</v>
      </c>
      <c r="J17" s="125">
        <v>102.7</v>
      </c>
      <c r="K17" s="125">
        <v>69.599999999999994</v>
      </c>
      <c r="L17" s="125">
        <v>76.8</v>
      </c>
      <c r="M17" s="125">
        <v>41.8</v>
      </c>
      <c r="N17" s="125">
        <v>159.9</v>
      </c>
      <c r="O17" s="125">
        <v>193.9</v>
      </c>
      <c r="P17" s="125">
        <v>159.80000000000001</v>
      </c>
      <c r="Q17" s="125">
        <v>68.3</v>
      </c>
      <c r="R17" s="125">
        <v>77.875</v>
      </c>
      <c r="S17" s="125">
        <v>203.47200000000001</v>
      </c>
      <c r="T17" s="125">
        <v>223.1</v>
      </c>
      <c r="U17" s="125">
        <v>150.36000000000001</v>
      </c>
      <c r="V17" s="125">
        <v>148.34</v>
      </c>
    </row>
    <row r="18" spans="1:22" s="44" customFormat="1" x14ac:dyDescent="0.35">
      <c r="A18" s="138" t="s">
        <v>108</v>
      </c>
      <c r="B18" s="139">
        <v>1057.4279999999999</v>
      </c>
      <c r="C18" s="139">
        <v>1015.034</v>
      </c>
      <c r="D18" s="139">
        <v>1021.38</v>
      </c>
      <c r="E18" s="139">
        <v>1036.8910000000001</v>
      </c>
      <c r="F18" s="139">
        <v>1056.6299999999999</v>
      </c>
      <c r="G18" s="139">
        <v>955.3</v>
      </c>
      <c r="H18" s="139">
        <v>979.9</v>
      </c>
      <c r="I18" s="139">
        <v>1076.1999999999998</v>
      </c>
      <c r="J18" s="139">
        <v>1075.5999999999999</v>
      </c>
      <c r="K18" s="139">
        <v>976.6</v>
      </c>
      <c r="L18" s="139">
        <v>968.69999999999993</v>
      </c>
      <c r="M18" s="139">
        <v>1023.4</v>
      </c>
      <c r="N18" s="139">
        <v>1037.7</v>
      </c>
      <c r="O18" s="139">
        <v>985.4</v>
      </c>
      <c r="P18" s="139">
        <v>850.22</v>
      </c>
      <c r="Q18" s="139">
        <v>779.19999999999993</v>
      </c>
      <c r="R18" s="139">
        <v>783.26</v>
      </c>
      <c r="S18" s="139">
        <v>791.44899999999996</v>
      </c>
      <c r="T18" s="139">
        <v>804.2</v>
      </c>
      <c r="U18" s="139">
        <v>738.76</v>
      </c>
      <c r="V18" s="139">
        <v>751.48</v>
      </c>
    </row>
    <row r="19" spans="1:22" x14ac:dyDescent="0.35">
      <c r="A19" s="138" t="s">
        <v>109</v>
      </c>
      <c r="B19" s="139">
        <v>1826.4639999999999</v>
      </c>
      <c r="C19" s="139">
        <v>1827.329</v>
      </c>
      <c r="D19" s="139">
        <v>1838.7270000000001</v>
      </c>
      <c r="E19" s="139">
        <v>1858.2500000000002</v>
      </c>
      <c r="F19" s="139">
        <v>1888.779</v>
      </c>
      <c r="G19" s="139">
        <v>1778.5</v>
      </c>
      <c r="H19" s="139">
        <v>1804.5</v>
      </c>
      <c r="I19" s="139">
        <v>1922.8</v>
      </c>
      <c r="J19" s="139">
        <v>1905.8999999999999</v>
      </c>
      <c r="K19" s="139">
        <v>1798.2000000000003</v>
      </c>
      <c r="L19" s="139">
        <v>1722.2</v>
      </c>
      <c r="M19" s="139">
        <v>1780.6</v>
      </c>
      <c r="N19" s="139">
        <v>1785.2</v>
      </c>
      <c r="O19" s="139">
        <v>1731.4</v>
      </c>
      <c r="P19" s="139">
        <v>1594.82</v>
      </c>
      <c r="Q19" s="139">
        <v>1526.8019999999999</v>
      </c>
      <c r="R19" s="139">
        <v>1544.3609999999999</v>
      </c>
      <c r="S19" s="139">
        <v>1369.7269999999999</v>
      </c>
      <c r="T19" s="139">
        <v>1384.5</v>
      </c>
      <c r="U19" s="139">
        <v>1322.54</v>
      </c>
      <c r="V19" s="139">
        <v>1362.1799999999998</v>
      </c>
    </row>
    <row r="20" spans="1:22" x14ac:dyDescent="0.35">
      <c r="A20" s="137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</row>
    <row r="21" spans="1:22" x14ac:dyDescent="0.35">
      <c r="A21" s="141" t="s">
        <v>110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</row>
    <row r="22" spans="1:22" x14ac:dyDescent="0.35">
      <c r="A22" s="137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</row>
    <row r="23" spans="1:22" x14ac:dyDescent="0.35">
      <c r="A23" s="141" t="s">
        <v>111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1:22" x14ac:dyDescent="0.35">
      <c r="A24" s="137" t="s">
        <v>112</v>
      </c>
      <c r="B24" s="143">
        <v>1052.5509999999999</v>
      </c>
      <c r="C24" s="143">
        <v>1062.0419999999999</v>
      </c>
      <c r="D24" s="143">
        <v>1024.95</v>
      </c>
      <c r="E24" s="143">
        <v>1064.8220000000001</v>
      </c>
      <c r="F24" s="143">
        <v>1091.2850000000001</v>
      </c>
      <c r="G24" s="143">
        <v>1022.6</v>
      </c>
      <c r="H24" s="143">
        <v>1061.2</v>
      </c>
      <c r="I24" s="143">
        <v>1046.2</v>
      </c>
      <c r="J24" s="143">
        <v>1066.3</v>
      </c>
      <c r="K24" s="143">
        <v>999.8</v>
      </c>
      <c r="L24" s="143">
        <v>939</v>
      </c>
      <c r="M24" s="143">
        <v>876.3</v>
      </c>
      <c r="N24" s="143">
        <v>878.5</v>
      </c>
      <c r="O24" s="143">
        <v>806.9</v>
      </c>
      <c r="P24" s="143">
        <v>749</v>
      </c>
      <c r="Q24" s="143">
        <v>699</v>
      </c>
      <c r="R24" s="143">
        <v>690.38599999999997</v>
      </c>
      <c r="S24" s="143">
        <v>581.89300000000003</v>
      </c>
      <c r="T24" s="143">
        <v>596.20000000000005</v>
      </c>
      <c r="U24" s="143">
        <v>606.70000000000005</v>
      </c>
      <c r="V24" s="143">
        <v>627.1</v>
      </c>
    </row>
    <row r="25" spans="1:22" x14ac:dyDescent="0.35">
      <c r="A25" s="138" t="s">
        <v>113</v>
      </c>
      <c r="B25" s="144">
        <v>1052.5509999999999</v>
      </c>
      <c r="C25" s="144">
        <v>1062.0419999999999</v>
      </c>
      <c r="D25" s="144">
        <v>1024.95</v>
      </c>
      <c r="E25" s="144">
        <v>1064.8220000000001</v>
      </c>
      <c r="F25" s="144">
        <v>1091.2850000000001</v>
      </c>
      <c r="G25" s="144">
        <v>1022.6</v>
      </c>
      <c r="H25" s="144">
        <v>1061.2</v>
      </c>
      <c r="I25" s="144">
        <v>1046.2</v>
      </c>
      <c r="J25" s="144">
        <v>1066.3</v>
      </c>
      <c r="K25" s="144">
        <v>999.8</v>
      </c>
      <c r="L25" s="144">
        <v>939</v>
      </c>
      <c r="M25" s="144">
        <v>876.3</v>
      </c>
      <c r="N25" s="144">
        <v>878.5</v>
      </c>
      <c r="O25" s="144">
        <v>806.9</v>
      </c>
      <c r="P25" s="144">
        <v>749</v>
      </c>
      <c r="Q25" s="144">
        <v>699</v>
      </c>
      <c r="R25" s="144">
        <v>690.38599999999997</v>
      </c>
      <c r="S25" s="144">
        <v>581.89300000000003</v>
      </c>
      <c r="T25" s="144">
        <v>596.20000000000005</v>
      </c>
      <c r="U25" s="144">
        <v>606.70000000000005</v>
      </c>
      <c r="V25" s="144">
        <v>627.1</v>
      </c>
    </row>
    <row r="26" spans="1:22" x14ac:dyDescent="0.35">
      <c r="A26" s="137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</row>
    <row r="27" spans="1:22" x14ac:dyDescent="0.35">
      <c r="A27" s="141" t="s">
        <v>114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</row>
    <row r="28" spans="1:22" x14ac:dyDescent="0.35">
      <c r="A28" s="137" t="s">
        <v>115</v>
      </c>
      <c r="B28" s="125">
        <v>332.72899999999998</v>
      </c>
      <c r="C28" s="125">
        <v>344.22300000000001</v>
      </c>
      <c r="D28" s="125">
        <v>353.291</v>
      </c>
      <c r="E28" s="125">
        <v>342.75700000000001</v>
      </c>
      <c r="F28" s="125">
        <v>343.661</v>
      </c>
      <c r="G28" s="125">
        <v>350</v>
      </c>
      <c r="H28" s="125">
        <v>314.5</v>
      </c>
      <c r="I28" s="125">
        <v>325.3</v>
      </c>
      <c r="J28" s="125">
        <v>347.4</v>
      </c>
      <c r="K28" s="125">
        <v>341.1</v>
      </c>
      <c r="L28" s="125">
        <v>319.8</v>
      </c>
      <c r="M28" s="125">
        <v>348.6</v>
      </c>
      <c r="N28" s="125">
        <v>397.3</v>
      </c>
      <c r="O28" s="125">
        <v>396.8</v>
      </c>
      <c r="P28" s="125">
        <v>383.2</v>
      </c>
      <c r="Q28" s="125">
        <v>385.8</v>
      </c>
      <c r="R28" s="125">
        <v>395.79399999999998</v>
      </c>
      <c r="S28" s="125">
        <v>321.84399999999999</v>
      </c>
      <c r="T28" s="125">
        <v>305.86</v>
      </c>
      <c r="U28" s="125">
        <v>335.66</v>
      </c>
      <c r="V28" s="125">
        <v>327.14</v>
      </c>
    </row>
    <row r="29" spans="1:22" x14ac:dyDescent="0.35">
      <c r="A29" s="137" t="s">
        <v>116</v>
      </c>
      <c r="B29" s="125">
        <v>0</v>
      </c>
      <c r="C29" s="125">
        <v>0</v>
      </c>
      <c r="D29" s="125">
        <v>0</v>
      </c>
      <c r="E29" s="125">
        <v>0</v>
      </c>
      <c r="F29" s="125" t="s">
        <v>70</v>
      </c>
      <c r="G29" s="125" t="s">
        <v>70</v>
      </c>
      <c r="H29" s="125">
        <v>13.7</v>
      </c>
      <c r="I29" s="125">
        <v>60.4</v>
      </c>
      <c r="J29" s="125" t="s">
        <v>70</v>
      </c>
      <c r="K29" s="125" t="s">
        <v>70</v>
      </c>
      <c r="L29" s="125" t="s">
        <v>70</v>
      </c>
      <c r="M29" s="125" t="s">
        <v>70</v>
      </c>
      <c r="N29" s="125" t="s">
        <v>70</v>
      </c>
      <c r="O29" s="125" t="s">
        <v>70</v>
      </c>
      <c r="P29" s="125" t="s">
        <v>70</v>
      </c>
      <c r="Q29" s="125" t="s">
        <v>70</v>
      </c>
      <c r="R29" s="125" t="s">
        <v>70</v>
      </c>
      <c r="S29" s="125" t="s">
        <v>70</v>
      </c>
      <c r="T29" s="125" t="s">
        <v>70</v>
      </c>
      <c r="U29" s="125" t="s">
        <v>70</v>
      </c>
      <c r="V29" s="125" t="s">
        <v>70</v>
      </c>
    </row>
    <row r="30" spans="1:22" x14ac:dyDescent="0.35">
      <c r="A30" s="137" t="s">
        <v>117</v>
      </c>
      <c r="B30" s="125">
        <v>441.18299999999999</v>
      </c>
      <c r="C30" s="125">
        <v>421.06400000000002</v>
      </c>
      <c r="D30" s="125">
        <v>460.48599999999999</v>
      </c>
      <c r="E30" s="125">
        <v>450.721</v>
      </c>
      <c r="F30" s="125">
        <v>453.83300000000003</v>
      </c>
      <c r="G30" s="125">
        <v>405.9</v>
      </c>
      <c r="H30" s="125">
        <v>415.1</v>
      </c>
      <c r="I30" s="125">
        <v>491</v>
      </c>
      <c r="J30" s="125">
        <v>492.1</v>
      </c>
      <c r="K30" s="125">
        <v>457.3</v>
      </c>
      <c r="L30" s="125">
        <v>463.4</v>
      </c>
      <c r="M30" s="125">
        <v>555.70000000000005</v>
      </c>
      <c r="N30" s="125">
        <v>509.4</v>
      </c>
      <c r="O30" s="125">
        <v>527.70000000000005</v>
      </c>
      <c r="P30" s="125">
        <v>462.6</v>
      </c>
      <c r="Q30" s="125">
        <v>442</v>
      </c>
      <c r="R30" s="125">
        <v>458.18099999999998</v>
      </c>
      <c r="S30" s="125">
        <v>465.99</v>
      </c>
      <c r="T30" s="125">
        <v>482.46</v>
      </c>
      <c r="U30" s="125">
        <v>380.16</v>
      </c>
      <c r="V30" s="125">
        <v>407.94</v>
      </c>
    </row>
    <row r="31" spans="1:22" s="44" customFormat="1" x14ac:dyDescent="0.35">
      <c r="A31" s="145" t="s">
        <v>118</v>
      </c>
      <c r="B31" s="146">
        <v>773.91200000000003</v>
      </c>
      <c r="C31" s="146">
        <v>765.28700000000003</v>
      </c>
      <c r="D31" s="146">
        <v>813.77700000000004</v>
      </c>
      <c r="E31" s="146">
        <v>793.47800000000007</v>
      </c>
      <c r="F31" s="146">
        <v>797.49423000000002</v>
      </c>
      <c r="G31" s="146">
        <v>755.9</v>
      </c>
      <c r="H31" s="146">
        <v>743.3</v>
      </c>
      <c r="I31" s="146">
        <v>876.7</v>
      </c>
      <c r="J31" s="146">
        <v>839.5</v>
      </c>
      <c r="K31" s="146">
        <v>798.40000000000009</v>
      </c>
      <c r="L31" s="146">
        <v>783.2</v>
      </c>
      <c r="M31" s="146">
        <v>904.30000000000007</v>
      </c>
      <c r="N31" s="146">
        <v>906.7</v>
      </c>
      <c r="O31" s="146">
        <v>924.5</v>
      </c>
      <c r="P31" s="146">
        <v>845.8</v>
      </c>
      <c r="Q31" s="146">
        <v>827.8</v>
      </c>
      <c r="R31" s="146">
        <v>853.97499999999991</v>
      </c>
      <c r="S31" s="146">
        <v>787.83400000000006</v>
      </c>
      <c r="T31" s="146">
        <v>788.31999999999994</v>
      </c>
      <c r="U31" s="146">
        <v>715.82</v>
      </c>
      <c r="V31" s="146">
        <v>735.07999999999993</v>
      </c>
    </row>
    <row r="32" spans="1:22" x14ac:dyDescent="0.35">
      <c r="A32" s="138" t="s">
        <v>119</v>
      </c>
      <c r="B32" s="139">
        <v>1826.463</v>
      </c>
      <c r="C32" s="139">
        <v>1827.329</v>
      </c>
      <c r="D32" s="139">
        <v>1838.7270000000001</v>
      </c>
      <c r="E32" s="139">
        <v>1858.2500000000002</v>
      </c>
      <c r="F32" s="139">
        <v>1888.7792300000001</v>
      </c>
      <c r="G32" s="139">
        <v>1778.5</v>
      </c>
      <c r="H32" s="139">
        <v>1804.5</v>
      </c>
      <c r="I32" s="139">
        <v>1922.8</v>
      </c>
      <c r="J32" s="139">
        <v>1905.8999999999996</v>
      </c>
      <c r="K32" s="139">
        <v>1798.2</v>
      </c>
      <c r="L32" s="139">
        <v>1722.2</v>
      </c>
      <c r="M32" s="139">
        <v>1780.6000000000001</v>
      </c>
      <c r="N32" s="139">
        <v>1785.2</v>
      </c>
      <c r="O32" s="139">
        <v>1731.4</v>
      </c>
      <c r="P32" s="139">
        <v>1594.8000000000002</v>
      </c>
      <c r="Q32" s="139">
        <v>1526.8</v>
      </c>
      <c r="R32" s="139">
        <v>1544.3609999999999</v>
      </c>
      <c r="S32" s="139">
        <v>1369.7270000000001</v>
      </c>
      <c r="T32" s="139">
        <v>1384.52</v>
      </c>
      <c r="U32" s="139">
        <v>1322.52</v>
      </c>
      <c r="V32" s="139">
        <v>1362.1799999999998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a9ee3b-7b04-4655-8135-77fb2b22efed">
      <Terms xmlns="http://schemas.microsoft.com/office/infopath/2007/PartnerControls"/>
    </lcf76f155ced4ddcb4097134ff3c332f>
    <TaxCatchAll xmlns="4cf4d002-adfb-4727-8546-515323896b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85ADC6A08C747A1382F299D539BEE" ma:contentTypeVersion="15" ma:contentTypeDescription="Create a new document." ma:contentTypeScope="" ma:versionID="5bce100555813cf8dd5506be044b95f0">
  <xsd:schema xmlns:xsd="http://www.w3.org/2001/XMLSchema" xmlns:xs="http://www.w3.org/2001/XMLSchema" xmlns:p="http://schemas.microsoft.com/office/2006/metadata/properties" xmlns:ns2="24a9ee3b-7b04-4655-8135-77fb2b22efed" xmlns:ns3="4cf4d002-adfb-4727-8546-515323896b46" targetNamespace="http://schemas.microsoft.com/office/2006/metadata/properties" ma:root="true" ma:fieldsID="786cdc341cb29a9ed7bd24355203321d" ns2:_="" ns3:_="">
    <xsd:import namespace="24a9ee3b-7b04-4655-8135-77fb2b22efed"/>
    <xsd:import namespace="4cf4d002-adfb-4727-8546-515323896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9ee3b-7b04-4655-8135-77fb2b22e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eb3f98a-fdd8-46e3-8955-b1b00a1995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4d002-adfb-4727-8546-515323896b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2f4691d-9e84-4849-98d6-92f394e3dfce}" ma:internalName="TaxCatchAll" ma:showField="CatchAllData" ma:web="4cf4d002-adfb-4727-8546-515323896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72A31A-E593-4FB5-8788-6F3BC292689D}">
  <ds:schemaRefs>
    <ds:schemaRef ds:uri="http://schemas.microsoft.com/office/2006/metadata/properties"/>
    <ds:schemaRef ds:uri="http://schemas.microsoft.com/office/infopath/2007/PartnerControls"/>
    <ds:schemaRef ds:uri="24a9ee3b-7b04-4655-8135-77fb2b22efed"/>
    <ds:schemaRef ds:uri="4cf4d002-adfb-4727-8546-515323896b46"/>
  </ds:schemaRefs>
</ds:datastoreItem>
</file>

<file path=customXml/itemProps2.xml><?xml version="1.0" encoding="utf-8"?>
<ds:datastoreItem xmlns:ds="http://schemas.openxmlformats.org/officeDocument/2006/customXml" ds:itemID="{BB045DFF-4B44-41B4-BB17-DE5D025EE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a9ee3b-7b04-4655-8135-77fb2b22efed"/>
    <ds:schemaRef ds:uri="4cf4d002-adfb-4727-8546-515323896b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98938-342E-4505-9AF0-6751B4BB90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Resultat</vt:lpstr>
      <vt:lpstr>Income Statement</vt:lpstr>
      <vt:lpstr>Resultat-3M</vt:lpstr>
      <vt:lpstr>Income Statement-3M</vt:lpstr>
      <vt:lpstr>Resultat-YTD</vt:lpstr>
      <vt:lpstr>Income Statement-YTD</vt:lpstr>
      <vt:lpstr>Balansräkning</vt:lpstr>
      <vt:lpstr>Balance Sheet</vt:lpstr>
      <vt:lpstr>Balansräkning-3M</vt:lpstr>
      <vt:lpstr>Balance Sheet-3M</vt:lpstr>
      <vt:lpstr>Eget kapital</vt:lpstr>
      <vt:lpstr>Change Equity</vt:lpstr>
      <vt:lpstr>Eget kapital-3M</vt:lpstr>
      <vt:lpstr>Change Equity-3M</vt:lpstr>
      <vt:lpstr>Kassaflöde</vt:lpstr>
      <vt:lpstr>Cash Flow</vt:lpstr>
      <vt:lpstr>Kassaflöde-3M</vt:lpstr>
      <vt:lpstr>Cash Flow-3M</vt:lpstr>
      <vt:lpstr>Kassaflöde-YTD</vt:lpstr>
      <vt:lpstr>Cash Flow-YTD</vt:lpstr>
      <vt:lpstr>Finansiella mål</vt:lpstr>
      <vt:lpstr>Financial targets</vt:lpstr>
      <vt:lpstr>Finansiella mål - R12m</vt:lpstr>
      <vt:lpstr>Financial targets - R12m</vt:lpstr>
    </vt:vector>
  </TitlesOfParts>
  <Company>FM Mattsson Mora Group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Einarsson, Johny</dc:creator>
  <cp:lastModifiedBy>Hamill-Keays, Anna-Lena</cp:lastModifiedBy>
  <dcterms:created xsi:type="dcterms:W3CDTF">2024-04-19T13:11:42Z</dcterms:created>
  <dcterms:modified xsi:type="dcterms:W3CDTF">2025-05-07T13:30:25Z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0x01010011485ADC6A08C747A1382F299D539BEE</vt:lpwstr>
  </property>
  <property fmtid="{D5CDD505-2E9C-101B-9397-08002B2CF9AE}" pid="3" name="MediaServiceImageTags">
    <vt:lpwstr/>
  </property>
</Properties>
</file>